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710" activeTab="0"/>
  </bookViews>
  <sheets>
    <sheet name="31.12.2009 Std" sheetId="1" r:id="rId1"/>
    <sheet name="31.12.2009 Cons" sheetId="2" r:id="rId2"/>
  </sheets>
  <definedNames>
    <definedName name="_xlnm.Print_Area" localSheetId="1">'31.12.2009 Cons'!$A$1:$G$94</definedName>
    <definedName name="_xlnm.Print_Area" localSheetId="0">'31.12.2009 Std'!$A$1:$G$94</definedName>
  </definedNames>
  <calcPr fullCalcOnLoad="1"/>
</workbook>
</file>

<file path=xl/sharedStrings.xml><?xml version="1.0" encoding="utf-8"?>
<sst xmlns="http://schemas.openxmlformats.org/spreadsheetml/2006/main" count="329" uniqueCount="98">
  <si>
    <t>PARTICULARS</t>
  </si>
  <si>
    <t>Other Income</t>
  </si>
  <si>
    <t>Interest</t>
  </si>
  <si>
    <t>Depreciation</t>
  </si>
  <si>
    <t>S.No</t>
  </si>
  <si>
    <t>Place : Chennai</t>
  </si>
  <si>
    <t xml:space="preserve"> </t>
  </si>
  <si>
    <t>Notes :</t>
  </si>
  <si>
    <t xml:space="preserve">                For and on behalf of the Board</t>
  </si>
  <si>
    <t>Total</t>
  </si>
  <si>
    <t>SEGMENT REVENUE</t>
  </si>
  <si>
    <t>Net Sales/Income from Operations</t>
  </si>
  <si>
    <t>SEGMENT RESULTS</t>
  </si>
  <si>
    <t>Total Profit/Loss before Tax</t>
  </si>
  <si>
    <t>CAPITAL EMPLOYED</t>
  </si>
  <si>
    <t xml:space="preserve">Total </t>
  </si>
  <si>
    <t>Less: Inter segment revenue</t>
  </si>
  <si>
    <t>Less : (i)  Interest</t>
  </si>
  <si>
    <t>(ii) Other un allocable expenditure net off</t>
  </si>
  <si>
    <t>Paid up equity share capital (face value Rs.10/- per share)</t>
  </si>
  <si>
    <t xml:space="preserve">Public shareholding </t>
  </si>
  <si>
    <t xml:space="preserve">  - Number of shares</t>
  </si>
  <si>
    <t xml:space="preserve">  - Percentage of shareholding</t>
  </si>
  <si>
    <t>(Unaudited)</t>
  </si>
  <si>
    <t>(iii) Unallocable income</t>
  </si>
  <si>
    <t>(Segment assets - Segment liabilities)</t>
  </si>
  <si>
    <t xml:space="preserve">                     (Rs in lakhs)</t>
  </si>
  <si>
    <t>Expenditure</t>
  </si>
  <si>
    <t>a</t>
  </si>
  <si>
    <t>b</t>
  </si>
  <si>
    <t>c</t>
  </si>
  <si>
    <t>d</t>
  </si>
  <si>
    <t>e</t>
  </si>
  <si>
    <t>f</t>
  </si>
  <si>
    <t>g</t>
  </si>
  <si>
    <t>Consumption of raw materials</t>
  </si>
  <si>
    <t>Purchase of traded goods</t>
  </si>
  <si>
    <t>Employees cost</t>
  </si>
  <si>
    <t>Other Expenditure</t>
  </si>
  <si>
    <t>Power and Fuel</t>
  </si>
  <si>
    <t>Tax Expense</t>
  </si>
  <si>
    <t>Reserves excluding Revaluation Reserves as per balance sheet  of previous accounting year</t>
  </si>
  <si>
    <t>Earnings  Per Share (EPS)</t>
  </si>
  <si>
    <t>Basic and diluted EPS before  Extraordinary items for the period , for the year to date and for the previous year (not to be annualized)</t>
  </si>
  <si>
    <t>Basic and diluted EPS after  Extraordinary items for the period , for the year to date and for the previous year (not to be annualized)</t>
  </si>
  <si>
    <t>Increase/Decrease - Stock in Trade &amp; WIP</t>
  </si>
  <si>
    <t>Hoteliering Business</t>
  </si>
  <si>
    <t>Floriculture Business</t>
  </si>
  <si>
    <t>Unallocated</t>
  </si>
  <si>
    <t>Extraordinary items (net of tax expenses)                                     --  Excess Provisions weritten back</t>
  </si>
  <si>
    <t>31.03.2009</t>
  </si>
  <si>
    <t>3 Months Ended</t>
  </si>
  <si>
    <t>Corresponding 3 Months ended in the previous year</t>
  </si>
  <si>
    <t>Previous Accounting year ended</t>
  </si>
  <si>
    <t>30.09.2009</t>
  </si>
  <si>
    <t>30.09.2008</t>
  </si>
  <si>
    <t>(AUDITED)</t>
  </si>
  <si>
    <t>Resorts Business</t>
  </si>
  <si>
    <t>(a) Net Sales from Operations</t>
  </si>
  <si>
    <t>(b) Other Operating Income</t>
  </si>
  <si>
    <t xml:space="preserve">Total Expenditure </t>
  </si>
  <si>
    <t>Profit from operations before Other Income, Interest and Exceptional Items - (1-2)</t>
  </si>
  <si>
    <t>Profit from operations before Interest and Exceptional Items - (3+4)</t>
  </si>
  <si>
    <t>Profit from operations after Interest but before Exceptional Items - (5-6)</t>
  </si>
  <si>
    <t xml:space="preserve">Exceptional Items </t>
  </si>
  <si>
    <t>Profit from ordinary activities before Tax (7+8)</t>
  </si>
  <si>
    <t>Net Profit (+) / Loss (-) from ordinary activities after tax     (9-10)</t>
  </si>
  <si>
    <t>Net Profit (+)/Loss (-) for the period (11-12)</t>
  </si>
  <si>
    <t>Promoters and Promoter Group Shareholding</t>
  </si>
  <si>
    <t>Pledged/Encumberd</t>
  </si>
  <si>
    <t xml:space="preserve">-Percentage of Shares (as a % of the Total Shareholding </t>
  </si>
  <si>
    <t>of Promoter and Promoter Group</t>
  </si>
  <si>
    <t xml:space="preserve">-Percentage of Shares (as a % of the total shares capital </t>
  </si>
  <si>
    <t>of the company)</t>
  </si>
  <si>
    <t>-Number of Shares</t>
  </si>
  <si>
    <t>Non-encumbered</t>
  </si>
  <si>
    <t>Nil</t>
  </si>
  <si>
    <t>of Promoter and Promoter Group)</t>
  </si>
  <si>
    <t>Year to date for the current period ended</t>
  </si>
  <si>
    <t>Year to date for the previous period ended</t>
  </si>
  <si>
    <t xml:space="preserve">                      A RAVIKUMAR REDDY</t>
  </si>
  <si>
    <t>Profit/(Loss) before tax and interest from each segment</t>
  </si>
  <si>
    <t>31.12.2009</t>
  </si>
  <si>
    <t>31.12.2008</t>
  </si>
  <si>
    <t>Date  :  27.01.2010</t>
  </si>
  <si>
    <t>1  The above results have been reviewed by the Audit Committee and taken on record by the  Board at their meeting held on 27.01.2010</t>
  </si>
  <si>
    <t>3. Tax expense include provision for Deferred Tax and Income Tax</t>
  </si>
  <si>
    <t xml:space="preserve">2. No. of Complaints received from the Shareholders during the quarter - Nil; </t>
  </si>
  <si>
    <t xml:space="preserve">Pending complaints at the end of the quarter - Nil </t>
  </si>
  <si>
    <t xml:space="preserve">                                         Managing Director.</t>
  </si>
  <si>
    <t xml:space="preserve">SEGMENTWISE REVENUE, RESULTS AND CAPITAL EMPLOYED FOR </t>
  </si>
  <si>
    <t>THE QUARTER AND NINE MONTHS ENDED 31.12.2009</t>
  </si>
  <si>
    <t>CONSOLIDATED UNAUDITED FINANCIAL RESULTS  FOR THE QUARTER ENDED 31st DECEMBER, 2009</t>
  </si>
  <si>
    <t>STANDARD UNAUDITED FINANCIAL RESULTS  FOR THE QUARTER ENDED 31st DECEMBER, 2009</t>
  </si>
  <si>
    <t>Sd/-</t>
  </si>
  <si>
    <t xml:space="preserve">                           Managing Director.</t>
  </si>
  <si>
    <t>SAVERA INDUSTRIES LIMITED</t>
  </si>
  <si>
    <t>146, Dr. Radhakrishnan Road, Chennai - 600004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</si>
</sst>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0.00_);\(0.00\)"/>
    <numFmt numFmtId="166" formatCode="_(* #,##0_);_(* \(#,##0\);_(* &quot;-&quot;??_);_(@_)"/>
    <numFmt numFmtId="167" formatCode="_(* #,##0.00000000000_);_(* \(#,##0.00000000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14009]dd\ mmmm\ yyyy;@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i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0"/>
      <color indexed="8"/>
      <name val="Calibri"/>
      <family val="2"/>
    </font>
    <font>
      <u val="single"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03">
    <xf numFmtId="2" fontId="0" fillId="0" borderId="0" xfId="0" applyAlignment="1">
      <alignment/>
    </xf>
    <xf numFmtId="2" fontId="6" fillId="0" borderId="0" xfId="0" applyFont="1" applyBorder="1" applyAlignment="1">
      <alignment/>
    </xf>
    <xf numFmtId="2" fontId="4" fillId="0" borderId="0" xfId="0" applyFont="1" applyBorder="1" applyAlignment="1">
      <alignment/>
    </xf>
    <xf numFmtId="2" fontId="4" fillId="0" borderId="0" xfId="0" applyFont="1" applyAlignment="1">
      <alignment horizontal="left"/>
    </xf>
    <xf numFmtId="2" fontId="4" fillId="0" borderId="0" xfId="0" applyFont="1" applyAlignment="1">
      <alignment/>
    </xf>
    <xf numFmtId="2" fontId="4" fillId="0" borderId="0" xfId="0" applyNumberFormat="1" applyFont="1" applyBorder="1" applyAlignment="1">
      <alignment/>
    </xf>
    <xf numFmtId="2" fontId="4" fillId="0" borderId="10" xfId="0" applyFont="1" applyBorder="1" applyAlignment="1">
      <alignment/>
    </xf>
    <xf numFmtId="2" fontId="6" fillId="0" borderId="11" xfId="0" applyNumberFormat="1" applyFont="1" applyBorder="1" applyAlignment="1">
      <alignment horizontal="center" vertical="center" wrapText="1"/>
    </xf>
    <xf numFmtId="2" fontId="6" fillId="0" borderId="10" xfId="0" applyFont="1" applyBorder="1" applyAlignment="1">
      <alignment horizontal="center" vertical="center" wrapText="1"/>
    </xf>
    <xf numFmtId="2" fontId="4" fillId="0" borderId="10" xfId="0" applyFont="1" applyBorder="1" applyAlignment="1">
      <alignment vertical="top" wrapText="1"/>
    </xf>
    <xf numFmtId="2" fontId="6" fillId="0" borderId="10" xfId="0" applyFont="1" applyBorder="1" applyAlignment="1">
      <alignment vertical="top" wrapText="1"/>
    </xf>
    <xf numFmtId="2" fontId="6" fillId="0" borderId="11" xfId="0" applyFont="1" applyBorder="1" applyAlignment="1">
      <alignment horizontal="center"/>
    </xf>
    <xf numFmtId="2" fontId="6" fillId="0" borderId="10" xfId="0" applyFont="1" applyBorder="1" applyAlignment="1">
      <alignment horizontal="center"/>
    </xf>
    <xf numFmtId="2" fontId="6" fillId="24" borderId="11" xfId="0" applyNumberFormat="1" applyFont="1" applyFill="1" applyBorder="1" applyAlignment="1">
      <alignment horizontal="center"/>
    </xf>
    <xf numFmtId="2" fontId="6" fillId="24" borderId="10" xfId="0" applyNumberFormat="1" applyFont="1" applyFill="1" applyBorder="1" applyAlignment="1">
      <alignment horizontal="center"/>
    </xf>
    <xf numFmtId="2" fontId="4" fillId="0" borderId="12" xfId="0" applyFont="1" applyBorder="1" applyAlignment="1">
      <alignment horizontal="center"/>
    </xf>
    <xf numFmtId="2" fontId="4" fillId="0" borderId="13" xfId="0" applyFont="1" applyBorder="1" applyAlignment="1">
      <alignment/>
    </xf>
    <xf numFmtId="2" fontId="6" fillId="0" borderId="14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2" fontId="4" fillId="0" borderId="16" xfId="0" applyFont="1" applyBorder="1" applyAlignment="1">
      <alignment/>
    </xf>
    <xf numFmtId="1" fontId="4" fillId="0" borderId="10" xfId="0" applyNumberFormat="1" applyFont="1" applyBorder="1" applyAlignment="1">
      <alignment horizontal="right" vertical="top" wrapText="1"/>
    </xf>
    <xf numFmtId="2" fontId="4" fillId="0" borderId="10" xfId="0" applyFont="1" applyBorder="1" applyAlignment="1">
      <alignment horizontal="justify" vertical="justify" wrapText="1"/>
    </xf>
    <xf numFmtId="1" fontId="4" fillId="0" borderId="10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center" vertical="top"/>
    </xf>
    <xf numFmtId="1" fontId="4" fillId="0" borderId="17" xfId="0" applyNumberFormat="1" applyFont="1" applyBorder="1" applyAlignment="1">
      <alignment horizontal="center"/>
    </xf>
    <xf numFmtId="2" fontId="4" fillId="0" borderId="18" xfId="0" applyFont="1" applyBorder="1" applyAlignment="1">
      <alignment/>
    </xf>
    <xf numFmtId="2" fontId="4" fillId="0" borderId="16" xfId="0" applyFont="1" applyBorder="1" applyAlignment="1">
      <alignment horizontal="justify" vertical="top" wrapText="1"/>
    </xf>
    <xf numFmtId="1" fontId="4" fillId="0" borderId="12" xfId="0" applyNumberFormat="1" applyFont="1" applyBorder="1" applyAlignment="1">
      <alignment horizontal="right" vertical="top" wrapText="1"/>
    </xf>
    <xf numFmtId="2" fontId="4" fillId="0" borderId="16" xfId="0" applyFont="1" applyFill="1" applyBorder="1" applyAlignment="1">
      <alignment/>
    </xf>
    <xf numFmtId="1" fontId="4" fillId="0" borderId="12" xfId="0" applyNumberFormat="1" applyFont="1" applyBorder="1" applyAlignment="1">
      <alignment horizontal="center"/>
    </xf>
    <xf numFmtId="2" fontId="4" fillId="0" borderId="13" xfId="0" applyFont="1" applyFill="1" applyBorder="1" applyAlignment="1">
      <alignment/>
    </xf>
    <xf numFmtId="10" fontId="6" fillId="0" borderId="13" xfId="0" applyNumberFormat="1" applyFont="1" applyBorder="1" applyAlignment="1">
      <alignment/>
    </xf>
    <xf numFmtId="1" fontId="4" fillId="0" borderId="0" xfId="0" applyNumberFormat="1" applyFont="1" applyBorder="1" applyAlignment="1">
      <alignment horizontal="center"/>
    </xf>
    <xf numFmtId="2" fontId="4" fillId="0" borderId="0" xfId="0" applyFont="1" applyFill="1" applyBorder="1" applyAlignment="1">
      <alignment/>
    </xf>
    <xf numFmtId="10" fontId="6" fillId="0" borderId="0" xfId="0" applyNumberFormat="1" applyFont="1" applyBorder="1" applyAlignment="1">
      <alignment/>
    </xf>
    <xf numFmtId="10" fontId="6" fillId="0" borderId="0" xfId="0" applyNumberFormat="1" applyFont="1" applyFill="1" applyBorder="1" applyAlignment="1">
      <alignment horizontal="right"/>
    </xf>
    <xf numFmtId="1" fontId="4" fillId="0" borderId="18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2" fontId="8" fillId="0" borderId="15" xfId="0" applyFont="1" applyFill="1" applyBorder="1" applyAlignment="1">
      <alignment/>
    </xf>
    <xf numFmtId="1" fontId="4" fillId="0" borderId="16" xfId="0" applyNumberFormat="1" applyFont="1" applyBorder="1" applyAlignment="1">
      <alignment horizontal="right"/>
    </xf>
    <xf numFmtId="2" fontId="4" fillId="0" borderId="15" xfId="0" applyFont="1" applyFill="1" applyBorder="1" applyAlignment="1">
      <alignment/>
    </xf>
    <xf numFmtId="2" fontId="6" fillId="0" borderId="15" xfId="0" applyFont="1" applyFill="1" applyBorder="1" applyAlignment="1">
      <alignment/>
    </xf>
    <xf numFmtId="2" fontId="6" fillId="0" borderId="10" xfId="0" applyFont="1" applyFill="1" applyBorder="1" applyAlignment="1">
      <alignment/>
    </xf>
    <xf numFmtId="2" fontId="8" fillId="0" borderId="17" xfId="0" applyFont="1" applyFill="1" applyBorder="1" applyAlignment="1">
      <alignment/>
    </xf>
    <xf numFmtId="2" fontId="6" fillId="0" borderId="15" xfId="0" applyFont="1" applyBorder="1" applyAlignment="1">
      <alignment/>
    </xf>
    <xf numFmtId="2" fontId="9" fillId="0" borderId="15" xfId="0" applyFont="1" applyFill="1" applyBorder="1" applyAlignment="1">
      <alignment/>
    </xf>
    <xf numFmtId="2" fontId="6" fillId="0" borderId="11" xfId="0" applyFont="1" applyFill="1" applyBorder="1" applyAlignment="1">
      <alignment/>
    </xf>
    <xf numFmtId="1" fontId="6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2" fontId="6" fillId="0" borderId="13" xfId="0" applyNumberFormat="1" applyFont="1" applyFill="1" applyBorder="1" applyAlignment="1">
      <alignment horizontal="center"/>
    </xf>
    <xf numFmtId="2" fontId="6" fillId="0" borderId="10" xfId="0" applyFont="1" applyBorder="1" applyAlignment="1">
      <alignment horizontal="center" vertical="center"/>
    </xf>
    <xf numFmtId="2" fontId="6" fillId="0" borderId="11" xfId="0" applyFont="1" applyBorder="1" applyAlignment="1">
      <alignment horizontal="center" vertical="center"/>
    </xf>
    <xf numFmtId="43" fontId="4" fillId="0" borderId="10" xfId="0" applyNumberFormat="1" applyFont="1" applyBorder="1" applyAlignment="1">
      <alignment/>
    </xf>
    <xf numFmtId="43" fontId="6" fillId="0" borderId="10" xfId="0" applyNumberFormat="1" applyFont="1" applyBorder="1" applyAlignment="1">
      <alignment/>
    </xf>
    <xf numFmtId="43" fontId="6" fillId="0" borderId="16" xfId="0" applyNumberFormat="1" applyFont="1" applyBorder="1" applyAlignment="1">
      <alignment/>
    </xf>
    <xf numFmtId="43" fontId="4" fillId="0" borderId="16" xfId="0" applyNumberFormat="1" applyFont="1" applyBorder="1" applyAlignment="1">
      <alignment/>
    </xf>
    <xf numFmtId="43" fontId="6" fillId="0" borderId="10" xfId="0" applyNumberFormat="1" applyFont="1" applyFill="1" applyBorder="1" applyAlignment="1">
      <alignment/>
    </xf>
    <xf numFmtId="43" fontId="6" fillId="0" borderId="10" xfId="0" applyNumberFormat="1" applyFont="1" applyFill="1" applyBorder="1" applyAlignment="1">
      <alignment horizontal="right"/>
    </xf>
    <xf numFmtId="43" fontId="6" fillId="0" borderId="18" xfId="0" applyNumberFormat="1" applyFont="1" applyFill="1" applyBorder="1" applyAlignment="1">
      <alignment horizontal="right"/>
    </xf>
    <xf numFmtId="43" fontId="6" fillId="0" borderId="16" xfId="0" applyNumberFormat="1" applyFont="1" applyFill="1" applyBorder="1" applyAlignment="1">
      <alignment horizontal="right"/>
    </xf>
    <xf numFmtId="43" fontId="4" fillId="0" borderId="13" xfId="0" applyNumberFormat="1" applyFont="1" applyBorder="1" applyAlignment="1" quotePrefix="1">
      <alignment horizontal="center"/>
    </xf>
    <xf numFmtId="43" fontId="4" fillId="0" borderId="16" xfId="0" applyNumberFormat="1" applyFont="1" applyBorder="1" applyAlignment="1" quotePrefix="1">
      <alignment horizontal="center"/>
    </xf>
    <xf numFmtId="43" fontId="6" fillId="0" borderId="13" xfId="0" applyNumberFormat="1" applyFont="1" applyFill="1" applyBorder="1" applyAlignment="1">
      <alignment horizontal="right"/>
    </xf>
    <xf numFmtId="43" fontId="4" fillId="0" borderId="18" xfId="0" applyNumberFormat="1" applyFont="1" applyBorder="1" applyAlignment="1">
      <alignment/>
    </xf>
    <xf numFmtId="43" fontId="6" fillId="0" borderId="16" xfId="0" applyNumberFormat="1" applyFont="1" applyBorder="1" applyAlignment="1">
      <alignment vertical="top" wrapText="1"/>
    </xf>
    <xf numFmtId="1" fontId="4" fillId="20" borderId="10" xfId="0" applyNumberFormat="1" applyFont="1" applyFill="1" applyBorder="1" applyAlignment="1">
      <alignment horizontal="center"/>
    </xf>
    <xf numFmtId="2" fontId="6" fillId="20" borderId="10" xfId="0" applyFont="1" applyFill="1" applyBorder="1" applyAlignment="1">
      <alignment/>
    </xf>
    <xf numFmtId="43" fontId="4" fillId="0" borderId="10" xfId="0" applyNumberFormat="1" applyFont="1" applyBorder="1" applyAlignment="1" quotePrefix="1">
      <alignment horizontal="center"/>
    </xf>
    <xf numFmtId="43" fontId="6" fillId="20" borderId="10" xfId="0" applyNumberFormat="1" applyFont="1" applyFill="1" applyBorder="1" applyAlignment="1">
      <alignment/>
    </xf>
    <xf numFmtId="1" fontId="4" fillId="20" borderId="10" xfId="0" applyNumberFormat="1" applyFont="1" applyFill="1" applyBorder="1" applyAlignment="1">
      <alignment horizontal="right"/>
    </xf>
    <xf numFmtId="2" fontId="4" fillId="0" borderId="10" xfId="0" applyFont="1" applyBorder="1" applyAlignment="1">
      <alignment horizontal="justify" vertical="top" wrapText="1"/>
    </xf>
    <xf numFmtId="1" fontId="4" fillId="0" borderId="13" xfId="0" applyNumberFormat="1" applyFont="1" applyBorder="1" applyAlignment="1">
      <alignment horizontal="right" vertical="top" wrapText="1"/>
    </xf>
    <xf numFmtId="2" fontId="3" fillId="0" borderId="0" xfId="0" applyFont="1" applyBorder="1" applyAlignment="1">
      <alignment horizontal="center" wrapText="1"/>
    </xf>
    <xf numFmtId="2" fontId="5" fillId="0" borderId="0" xfId="0" applyFont="1" applyBorder="1" applyAlignment="1">
      <alignment horizontal="center" wrapText="1"/>
    </xf>
    <xf numFmtId="2" fontId="2" fillId="0" borderId="0" xfId="0" applyFont="1" applyBorder="1" applyAlignment="1">
      <alignment horizontal="center"/>
    </xf>
    <xf numFmtId="166" fontId="6" fillId="0" borderId="16" xfId="0" applyNumberFormat="1" applyFont="1" applyBorder="1" applyAlignment="1">
      <alignment horizontal="right"/>
    </xf>
    <xf numFmtId="2" fontId="7" fillId="0" borderId="0" xfId="0" applyFont="1" applyBorder="1" applyAlignment="1">
      <alignment/>
    </xf>
    <xf numFmtId="2" fontId="3" fillId="0" borderId="0" xfId="0" applyFont="1" applyAlignment="1">
      <alignment/>
    </xf>
    <xf numFmtId="2" fontId="4" fillId="0" borderId="19" xfId="0" applyFont="1" applyBorder="1" applyAlignment="1">
      <alignment/>
    </xf>
    <xf numFmtId="1" fontId="4" fillId="0" borderId="1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right"/>
    </xf>
    <xf numFmtId="2" fontId="4" fillId="0" borderId="10" xfId="0" applyFont="1" applyFill="1" applyBorder="1" applyAlignment="1">
      <alignment/>
    </xf>
    <xf numFmtId="10" fontId="6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 horizontal="right"/>
    </xf>
    <xf numFmtId="2" fontId="4" fillId="0" borderId="10" xfId="0" applyFont="1" applyFill="1" applyBorder="1" applyAlignment="1" quotePrefix="1">
      <alignment/>
    </xf>
    <xf numFmtId="10" fontId="6" fillId="0" borderId="10" xfId="0" applyNumberFormat="1" applyFont="1" applyBorder="1" applyAlignment="1">
      <alignment horizontal="right"/>
    </xf>
    <xf numFmtId="1" fontId="6" fillId="0" borderId="10" xfId="0" applyNumberFormat="1" applyFont="1" applyBorder="1" applyAlignment="1">
      <alignment/>
    </xf>
    <xf numFmtId="2" fontId="6" fillId="0" borderId="0" xfId="0" applyFont="1" applyAlignment="1">
      <alignment/>
    </xf>
    <xf numFmtId="43" fontId="4" fillId="0" borderId="16" xfId="0" applyNumberFormat="1" applyFont="1" applyFill="1" applyBorder="1" applyAlignment="1">
      <alignment horizontal="right"/>
    </xf>
    <xf numFmtId="2" fontId="4" fillId="0" borderId="0" xfId="0" applyFont="1" applyAlignment="1">
      <alignment/>
    </xf>
    <xf numFmtId="2" fontId="6" fillId="0" borderId="0" xfId="0" applyFont="1" applyAlignment="1">
      <alignment horizontal="center"/>
    </xf>
    <xf numFmtId="2" fontId="3" fillId="0" borderId="0" xfId="0" applyFont="1" applyAlignment="1">
      <alignment horizontal="center"/>
    </xf>
    <xf numFmtId="2" fontId="6" fillId="0" borderId="0" xfId="0" applyFont="1" applyBorder="1" applyAlignment="1">
      <alignment horizontal="center"/>
    </xf>
    <xf numFmtId="2" fontId="3" fillId="0" borderId="0" xfId="0" applyFont="1" applyAlignment="1">
      <alignment horizontal="center"/>
    </xf>
    <xf numFmtId="2" fontId="7" fillId="0" borderId="0" xfId="0" applyFont="1" applyBorder="1" applyAlignment="1">
      <alignment horizontal="center"/>
    </xf>
    <xf numFmtId="43" fontId="6" fillId="0" borderId="20" xfId="0" applyNumberFormat="1" applyFont="1" applyBorder="1" applyAlignment="1">
      <alignment horizontal="center"/>
    </xf>
    <xf numFmtId="43" fontId="6" fillId="0" borderId="21" xfId="0" applyNumberFormat="1" applyFont="1" applyBorder="1" applyAlignment="1">
      <alignment horizontal="center"/>
    </xf>
    <xf numFmtId="43" fontId="6" fillId="0" borderId="22" xfId="0" applyNumberFormat="1" applyFont="1" applyBorder="1" applyAlignment="1">
      <alignment horizontal="center"/>
    </xf>
    <xf numFmtId="2" fontId="2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top"/>
    </xf>
    <xf numFmtId="1" fontId="6" fillId="0" borderId="0" xfId="0" applyNumberFormat="1" applyFont="1" applyBorder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6" xfId="48"/>
    <cellStyle name="Comma 7" xfId="49"/>
    <cellStyle name="Currency" xfId="50"/>
    <cellStyle name="Currency [0]" xfId="51"/>
    <cellStyle name="Currency 2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Input" xfId="59"/>
    <cellStyle name="Linked Cell" xfId="60"/>
    <cellStyle name="Neutral" xfId="61"/>
    <cellStyle name="Normal 2" xfId="62"/>
    <cellStyle name="Normal 3" xfId="63"/>
    <cellStyle name="Normal 4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0</xdr:row>
      <xdr:rowOff>0</xdr:rowOff>
    </xdr:from>
    <xdr:to>
      <xdr:col>3</xdr:col>
      <xdr:colOff>171450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848225" y="0"/>
          <a:ext cx="0" cy="0"/>
        </a:xfrm>
        <a:prstGeom prst="line">
          <a:avLst/>
        </a:prstGeom>
        <a:noFill/>
        <a:ln w="57150" cmpd="sng">
          <a:solidFill>
            <a:srgbClr val="FF6600"/>
          </a:solidFill>
          <a:headEnd type="oval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4676775" y="0"/>
          <a:ext cx="9525" cy="0"/>
        </a:xfrm>
        <a:prstGeom prst="line">
          <a:avLst/>
        </a:prstGeom>
        <a:noFill/>
        <a:ln w="57150" cmpd="sng">
          <a:solidFill>
            <a:srgbClr val="FF6600"/>
          </a:solidFill>
          <a:headEnd type="oval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0</xdr:row>
      <xdr:rowOff>0</xdr:rowOff>
    </xdr:from>
    <xdr:to>
      <xdr:col>3</xdr:col>
      <xdr:colOff>171450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848225" y="0"/>
          <a:ext cx="0" cy="0"/>
        </a:xfrm>
        <a:prstGeom prst="line">
          <a:avLst/>
        </a:prstGeom>
        <a:noFill/>
        <a:ln w="57150" cmpd="sng">
          <a:solidFill>
            <a:srgbClr val="FF6600"/>
          </a:solidFill>
          <a:headEnd type="oval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4676775" y="0"/>
          <a:ext cx="9525" cy="0"/>
        </a:xfrm>
        <a:prstGeom prst="line">
          <a:avLst/>
        </a:prstGeom>
        <a:noFill/>
        <a:ln w="57150" cmpd="sng">
          <a:solidFill>
            <a:srgbClr val="FF6600"/>
          </a:solidFill>
          <a:headEnd type="oval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showZeros="0" tabSelected="1" workbookViewId="0" topLeftCell="A1">
      <selection activeCell="A1" sqref="A1:G2"/>
    </sheetView>
  </sheetViews>
  <sheetFormatPr defaultColWidth="9.140625" defaultRowHeight="12.75"/>
  <cols>
    <col min="1" max="1" width="7.421875" style="4" customWidth="1"/>
    <col min="2" max="2" width="48.28125" style="4" customWidth="1"/>
    <col min="3" max="7" width="14.421875" style="4" customWidth="1"/>
    <col min="8" max="16384" width="9.140625" style="4" customWidth="1"/>
  </cols>
  <sheetData>
    <row r="1" spans="1:7" ht="18">
      <c r="A1" s="93" t="s">
        <v>96</v>
      </c>
      <c r="B1" s="93"/>
      <c r="C1" s="93"/>
      <c r="D1" s="93"/>
      <c r="E1" s="93"/>
      <c r="F1" s="93"/>
      <c r="G1" s="93"/>
    </row>
    <row r="2" spans="1:8" ht="12.75" customHeight="1">
      <c r="A2" s="94" t="s">
        <v>97</v>
      </c>
      <c r="B2" s="94"/>
      <c r="C2" s="94"/>
      <c r="D2" s="94"/>
      <c r="E2" s="94"/>
      <c r="F2" s="94"/>
      <c r="G2" s="94"/>
      <c r="H2" s="2"/>
    </row>
    <row r="3" spans="1:8" ht="17.25" customHeight="1">
      <c r="A3" s="100" t="s">
        <v>93</v>
      </c>
      <c r="B3" s="100"/>
      <c r="C3" s="100"/>
      <c r="D3" s="100"/>
      <c r="E3" s="100"/>
      <c r="F3" s="100"/>
      <c r="G3" s="100"/>
      <c r="H3" s="76"/>
    </row>
    <row r="4" spans="1:8" ht="6.75" customHeight="1">
      <c r="A4" s="2"/>
      <c r="B4" s="2"/>
      <c r="D4" s="5"/>
      <c r="E4" s="5"/>
      <c r="G4" s="82" t="s">
        <v>26</v>
      </c>
      <c r="H4" s="5"/>
    </row>
    <row r="5" spans="1:8" ht="75" customHeight="1">
      <c r="A5" s="53" t="s">
        <v>4</v>
      </c>
      <c r="B5" s="52" t="s">
        <v>0</v>
      </c>
      <c r="C5" s="7" t="s">
        <v>51</v>
      </c>
      <c r="D5" s="8" t="s">
        <v>52</v>
      </c>
      <c r="E5" s="8" t="s">
        <v>78</v>
      </c>
      <c r="F5" s="8" t="s">
        <v>79</v>
      </c>
      <c r="G5" s="8" t="s">
        <v>53</v>
      </c>
      <c r="H5" s="74"/>
    </row>
    <row r="6" spans="1:8" ht="15">
      <c r="A6" s="11"/>
      <c r="B6" s="12"/>
      <c r="C6" s="13" t="s">
        <v>82</v>
      </c>
      <c r="D6" s="14" t="s">
        <v>83</v>
      </c>
      <c r="E6" s="14" t="s">
        <v>82</v>
      </c>
      <c r="F6" s="14" t="s">
        <v>83</v>
      </c>
      <c r="G6" s="14" t="s">
        <v>50</v>
      </c>
      <c r="H6" s="75"/>
    </row>
    <row r="7" spans="1:8" ht="12.75">
      <c r="A7" s="15"/>
      <c r="B7" s="16"/>
      <c r="C7" s="17" t="s">
        <v>23</v>
      </c>
      <c r="D7" s="17" t="s">
        <v>23</v>
      </c>
      <c r="E7" s="51" t="s">
        <v>23</v>
      </c>
      <c r="F7" s="51" t="s">
        <v>23</v>
      </c>
      <c r="G7" s="51" t="s">
        <v>56</v>
      </c>
      <c r="H7" s="2"/>
    </row>
    <row r="8" spans="1:8" ht="15">
      <c r="A8" s="18">
        <v>1</v>
      </c>
      <c r="B8" s="6" t="s">
        <v>58</v>
      </c>
      <c r="C8" s="54">
        <v>892.74</v>
      </c>
      <c r="D8" s="54">
        <v>978.09</v>
      </c>
      <c r="E8" s="54">
        <v>2503.61</v>
      </c>
      <c r="F8" s="54">
        <v>3056.05</v>
      </c>
      <c r="G8" s="54">
        <v>3934.46</v>
      </c>
      <c r="H8" s="76"/>
    </row>
    <row r="9" spans="1:8" ht="12.75">
      <c r="A9" s="18" t="s">
        <v>6</v>
      </c>
      <c r="B9" s="6" t="s">
        <v>59</v>
      </c>
      <c r="C9" s="54">
        <v>0.4</v>
      </c>
      <c r="D9" s="54">
        <v>23.38</v>
      </c>
      <c r="E9" s="54">
        <v>2.7</v>
      </c>
      <c r="F9" s="54">
        <v>24.62</v>
      </c>
      <c r="G9" s="54">
        <v>4.92</v>
      </c>
      <c r="H9" s="5"/>
    </row>
    <row r="10" spans="1:8" ht="18">
      <c r="A10" s="67" t="s">
        <v>6</v>
      </c>
      <c r="B10" s="68" t="s">
        <v>15</v>
      </c>
      <c r="C10" s="70">
        <f>+C8+C9</f>
        <v>893.14</v>
      </c>
      <c r="D10" s="70">
        <f>+D8+D9</f>
        <v>1001.47</v>
      </c>
      <c r="E10" s="70">
        <f>+E8+E9</f>
        <v>2506.31</v>
      </c>
      <c r="F10" s="70">
        <f>+F8+F9</f>
        <v>3080.67</v>
      </c>
      <c r="G10" s="70">
        <f>+G8+G9</f>
        <v>3939.38</v>
      </c>
      <c r="H10" s="74"/>
    </row>
    <row r="11" spans="1:8" ht="15">
      <c r="A11" s="19">
        <v>2</v>
      </c>
      <c r="B11" s="20" t="s">
        <v>27</v>
      </c>
      <c r="C11" s="97"/>
      <c r="D11" s="98"/>
      <c r="E11" s="98"/>
      <c r="F11" s="98"/>
      <c r="G11" s="99"/>
      <c r="H11" s="75"/>
    </row>
    <row r="12" spans="1:8" ht="12.75">
      <c r="A12" s="21" t="s">
        <v>28</v>
      </c>
      <c r="B12" s="22" t="s">
        <v>45</v>
      </c>
      <c r="C12" s="54">
        <v>0</v>
      </c>
      <c r="D12" s="54">
        <v>0</v>
      </c>
      <c r="E12" s="54">
        <v>0</v>
      </c>
      <c r="F12" s="54">
        <v>0</v>
      </c>
      <c r="G12" s="54">
        <v>0</v>
      </c>
      <c r="H12" s="2"/>
    </row>
    <row r="13" spans="1:8" ht="15">
      <c r="A13" s="23" t="s">
        <v>29</v>
      </c>
      <c r="B13" s="6" t="s">
        <v>35</v>
      </c>
      <c r="C13" s="54">
        <v>132.02</v>
      </c>
      <c r="D13" s="54">
        <v>142.7</v>
      </c>
      <c r="E13" s="54">
        <v>352.01</v>
      </c>
      <c r="F13" s="54">
        <v>511.07</v>
      </c>
      <c r="G13" s="54">
        <v>609.79</v>
      </c>
      <c r="H13" s="76"/>
    </row>
    <row r="14" spans="1:8" ht="12.75">
      <c r="A14" s="23" t="s">
        <v>30</v>
      </c>
      <c r="B14" s="80" t="s">
        <v>36</v>
      </c>
      <c r="C14" s="69">
        <v>0</v>
      </c>
      <c r="D14" s="69"/>
      <c r="E14" s="69"/>
      <c r="F14" s="69"/>
      <c r="G14" s="69"/>
      <c r="H14" s="5"/>
    </row>
    <row r="15" spans="1:8" ht="12.75">
      <c r="A15" s="23" t="s">
        <v>31</v>
      </c>
      <c r="B15" s="6" t="s">
        <v>39</v>
      </c>
      <c r="C15" s="54">
        <v>90.69</v>
      </c>
      <c r="D15" s="54">
        <v>112.1</v>
      </c>
      <c r="E15" s="54">
        <v>282</v>
      </c>
      <c r="F15" s="54">
        <v>314.55</v>
      </c>
      <c r="G15" s="54">
        <v>402.73</v>
      </c>
      <c r="H15" s="5"/>
    </row>
    <row r="16" spans="1:8" ht="15" customHeight="1">
      <c r="A16" s="23" t="s">
        <v>32</v>
      </c>
      <c r="B16" s="6" t="s">
        <v>37</v>
      </c>
      <c r="C16" s="54">
        <v>179.62</v>
      </c>
      <c r="D16" s="54">
        <v>197.91</v>
      </c>
      <c r="E16" s="54">
        <v>512.61</v>
      </c>
      <c r="F16" s="54">
        <v>521.84</v>
      </c>
      <c r="G16" s="54">
        <v>716.35</v>
      </c>
      <c r="H16" s="74"/>
    </row>
    <row r="17" spans="1:8" ht="12.75">
      <c r="A17" s="23" t="s">
        <v>33</v>
      </c>
      <c r="B17" s="6" t="s">
        <v>3</v>
      </c>
      <c r="C17" s="54">
        <v>54.86</v>
      </c>
      <c r="D17" s="54">
        <v>79.06</v>
      </c>
      <c r="E17" s="54">
        <v>159.52</v>
      </c>
      <c r="F17" s="54">
        <v>206.39</v>
      </c>
      <c r="G17" s="54">
        <v>274.45</v>
      </c>
      <c r="H17" s="2"/>
    </row>
    <row r="18" spans="1:8" ht="15">
      <c r="A18" s="23" t="s">
        <v>34</v>
      </c>
      <c r="B18" s="20" t="s">
        <v>38</v>
      </c>
      <c r="C18" s="54">
        <v>263.76</v>
      </c>
      <c r="D18" s="54">
        <v>350.22</v>
      </c>
      <c r="E18" s="54">
        <v>674.44</v>
      </c>
      <c r="F18" s="54">
        <v>887.88</v>
      </c>
      <c r="G18" s="54">
        <v>1143.41</v>
      </c>
      <c r="H18" s="76"/>
    </row>
    <row r="19" spans="1:8" ht="12.75">
      <c r="A19" s="71" t="s">
        <v>6</v>
      </c>
      <c r="B19" s="68" t="s">
        <v>60</v>
      </c>
      <c r="C19" s="70">
        <f>SUM(C12:C18)</f>
        <v>720.95</v>
      </c>
      <c r="D19" s="70">
        <f>SUM(D12:D18)</f>
        <v>881.99</v>
      </c>
      <c r="E19" s="70">
        <f>SUM(E12:E18)</f>
        <v>1980.58</v>
      </c>
      <c r="F19" s="70">
        <f>SUM(F12:F18)</f>
        <v>2441.73</v>
      </c>
      <c r="G19" s="70">
        <f>SUM(G12:G18)</f>
        <v>3146.73</v>
      </c>
      <c r="H19" s="5"/>
    </row>
    <row r="20" spans="1:8" ht="25.5">
      <c r="A20" s="24">
        <v>3</v>
      </c>
      <c r="B20" s="10" t="s">
        <v>61</v>
      </c>
      <c r="C20" s="58">
        <f>C10-C19</f>
        <v>172.18999999999994</v>
      </c>
      <c r="D20" s="58">
        <f>D10-D19</f>
        <v>119.48000000000002</v>
      </c>
      <c r="E20" s="58">
        <f>E10-E19</f>
        <v>525.73</v>
      </c>
      <c r="F20" s="58">
        <f>F10-F19</f>
        <v>638.94</v>
      </c>
      <c r="G20" s="58">
        <f>G10-G19</f>
        <v>792.6500000000001</v>
      </c>
      <c r="H20" s="2"/>
    </row>
    <row r="21" spans="1:8" ht="12.75">
      <c r="A21" s="24">
        <v>4</v>
      </c>
      <c r="B21" s="10" t="s">
        <v>1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2">
        <v>0</v>
      </c>
    </row>
    <row r="22" spans="1:8" ht="25.5">
      <c r="A22" s="24">
        <v>5</v>
      </c>
      <c r="B22" s="10" t="s">
        <v>62</v>
      </c>
      <c r="C22" s="58">
        <f>C20-C21</f>
        <v>172.18999999999994</v>
      </c>
      <c r="D22" s="58">
        <f>D20-D21</f>
        <v>119.48000000000002</v>
      </c>
      <c r="E22" s="58">
        <f>E20-E21</f>
        <v>525.73</v>
      </c>
      <c r="F22" s="58">
        <f>F20-F21</f>
        <v>638.94</v>
      </c>
      <c r="G22" s="58">
        <f>G20-G21</f>
        <v>792.6500000000001</v>
      </c>
      <c r="H22" s="2"/>
    </row>
    <row r="23" spans="1:8" ht="12.75">
      <c r="A23" s="24">
        <v>6</v>
      </c>
      <c r="B23" s="6" t="s">
        <v>2</v>
      </c>
      <c r="C23" s="54">
        <v>65.92</v>
      </c>
      <c r="D23" s="54">
        <v>16.5</v>
      </c>
      <c r="E23" s="54">
        <v>195.79</v>
      </c>
      <c r="F23" s="54">
        <v>203.67</v>
      </c>
      <c r="G23" s="54">
        <v>373.96</v>
      </c>
      <c r="H23" s="2"/>
    </row>
    <row r="24" spans="1:8" ht="25.5">
      <c r="A24" s="24">
        <v>7</v>
      </c>
      <c r="B24" s="10" t="s">
        <v>63</v>
      </c>
      <c r="C24" s="55">
        <f>C22-C23</f>
        <v>106.26999999999994</v>
      </c>
      <c r="D24" s="55">
        <f>D22-D23</f>
        <v>102.98000000000002</v>
      </c>
      <c r="E24" s="55">
        <f>E22-E23</f>
        <v>329.94000000000005</v>
      </c>
      <c r="F24" s="55">
        <f>F22-F23</f>
        <v>435.2700000000001</v>
      </c>
      <c r="G24" s="55">
        <f>G22-G23</f>
        <v>418.6900000000001</v>
      </c>
      <c r="H24" s="2"/>
    </row>
    <row r="25" spans="1:8" ht="12.75">
      <c r="A25" s="24">
        <v>8</v>
      </c>
      <c r="B25" s="9" t="s">
        <v>64</v>
      </c>
      <c r="C25" s="54">
        <v>0</v>
      </c>
      <c r="D25" s="54">
        <v>0</v>
      </c>
      <c r="E25" s="54">
        <v>38.07</v>
      </c>
      <c r="F25" s="54">
        <v>0</v>
      </c>
      <c r="G25" s="54">
        <v>0</v>
      </c>
      <c r="H25" s="2"/>
    </row>
    <row r="26" spans="1:8" ht="12.75">
      <c r="A26" s="24">
        <v>9</v>
      </c>
      <c r="B26" s="10" t="s">
        <v>65</v>
      </c>
      <c r="C26" s="55">
        <f>C24-C25</f>
        <v>106.26999999999994</v>
      </c>
      <c r="D26" s="55">
        <f>D24-D25</f>
        <v>102.98000000000002</v>
      </c>
      <c r="E26" s="55">
        <f>E24-E25</f>
        <v>291.87000000000006</v>
      </c>
      <c r="F26" s="55">
        <f>F24-F25</f>
        <v>435.2700000000001</v>
      </c>
      <c r="G26" s="55">
        <f>G24-G25</f>
        <v>418.6900000000001</v>
      </c>
      <c r="H26" s="2"/>
    </row>
    <row r="27" spans="1:8" ht="15">
      <c r="A27" s="18">
        <v>10</v>
      </c>
      <c r="B27" s="6" t="s">
        <v>40</v>
      </c>
      <c r="C27" s="54">
        <v>71.13</v>
      </c>
      <c r="D27" s="54">
        <v>109.06</v>
      </c>
      <c r="E27" s="54">
        <v>130.98</v>
      </c>
      <c r="F27" s="54">
        <v>215</v>
      </c>
      <c r="G27" s="54">
        <v>243.46</v>
      </c>
      <c r="H27" s="76"/>
    </row>
    <row r="28" spans="1:8" ht="25.5">
      <c r="A28" s="24">
        <v>11</v>
      </c>
      <c r="B28" s="10" t="s">
        <v>66</v>
      </c>
      <c r="C28" s="59">
        <f>C26-C27</f>
        <v>35.139999999999944</v>
      </c>
      <c r="D28" s="59">
        <f>D26-D27</f>
        <v>-6.079999999999984</v>
      </c>
      <c r="E28" s="59">
        <f>E26-E27</f>
        <v>160.89000000000007</v>
      </c>
      <c r="F28" s="59">
        <f>F26-F27</f>
        <v>220.2700000000001</v>
      </c>
      <c r="G28" s="59">
        <f>G26-G27</f>
        <v>175.2300000000001</v>
      </c>
      <c r="H28" s="5"/>
    </row>
    <row r="29" spans="1:8" ht="25.5">
      <c r="A29" s="24">
        <v>12</v>
      </c>
      <c r="B29" s="9" t="s">
        <v>49</v>
      </c>
      <c r="C29" s="55">
        <v>0</v>
      </c>
      <c r="D29" s="55">
        <v>0</v>
      </c>
      <c r="E29" s="55">
        <v>0</v>
      </c>
      <c r="F29" s="55">
        <v>0</v>
      </c>
      <c r="G29" s="55">
        <v>83.96</v>
      </c>
      <c r="H29" s="74"/>
    </row>
    <row r="30" spans="1:8" ht="15">
      <c r="A30" s="67">
        <v>13</v>
      </c>
      <c r="B30" s="68" t="s">
        <v>67</v>
      </c>
      <c r="C30" s="70">
        <f>C28-C29</f>
        <v>35.139999999999944</v>
      </c>
      <c r="D30" s="70">
        <f>D28-D29</f>
        <v>-6.079999999999984</v>
      </c>
      <c r="E30" s="70">
        <f>E28-E29</f>
        <v>160.89000000000007</v>
      </c>
      <c r="F30" s="70">
        <f>F28-F29</f>
        <v>220.2700000000001</v>
      </c>
      <c r="G30" s="70">
        <f>G28-G29</f>
        <v>91.27000000000011</v>
      </c>
      <c r="H30" s="75"/>
    </row>
    <row r="31" spans="1:8" ht="25.5">
      <c r="A31" s="25">
        <v>14</v>
      </c>
      <c r="B31" s="9" t="s">
        <v>19</v>
      </c>
      <c r="C31" s="55">
        <v>596.4</v>
      </c>
      <c r="D31" s="55">
        <v>596.4</v>
      </c>
      <c r="E31" s="55">
        <v>596.4</v>
      </c>
      <c r="F31" s="55">
        <v>596.4</v>
      </c>
      <c r="G31" s="55">
        <v>596.4</v>
      </c>
      <c r="H31" s="2"/>
    </row>
    <row r="32" spans="1:8" ht="25.5">
      <c r="A32" s="24">
        <v>15</v>
      </c>
      <c r="B32" s="9" t="s">
        <v>41</v>
      </c>
      <c r="C32" s="55">
        <v>0</v>
      </c>
      <c r="D32" s="55">
        <v>0</v>
      </c>
      <c r="E32" s="55">
        <v>0</v>
      </c>
      <c r="F32" s="55">
        <v>0</v>
      </c>
      <c r="G32" s="55">
        <v>2040.8</v>
      </c>
      <c r="H32" s="76"/>
    </row>
    <row r="33" spans="1:8" ht="12.75">
      <c r="A33" s="26">
        <v>16</v>
      </c>
      <c r="B33" s="27" t="s">
        <v>42</v>
      </c>
      <c r="C33" s="65"/>
      <c r="D33" s="65"/>
      <c r="E33" s="65"/>
      <c r="F33" s="65"/>
      <c r="G33" s="65"/>
      <c r="H33" s="5"/>
    </row>
    <row r="34" spans="1:8" ht="40.5" customHeight="1">
      <c r="A34" s="73" t="s">
        <v>28</v>
      </c>
      <c r="B34" s="28" t="s">
        <v>43</v>
      </c>
      <c r="C34" s="66">
        <v>0.59</v>
      </c>
      <c r="D34" s="66">
        <v>-0.1</v>
      </c>
      <c r="E34" s="66">
        <v>2.7</v>
      </c>
      <c r="F34" s="66">
        <v>3.69</v>
      </c>
      <c r="G34" s="66">
        <v>2.94</v>
      </c>
      <c r="H34" s="74"/>
    </row>
    <row r="35" spans="1:8" ht="42" customHeight="1">
      <c r="A35" s="29" t="s">
        <v>29</v>
      </c>
      <c r="B35" s="72" t="s">
        <v>44</v>
      </c>
      <c r="C35" s="66">
        <v>0.59</v>
      </c>
      <c r="D35" s="66">
        <v>-0.1</v>
      </c>
      <c r="E35" s="66">
        <v>2.7</v>
      </c>
      <c r="F35" s="66">
        <v>3.69</v>
      </c>
      <c r="G35" s="66">
        <v>1.53</v>
      </c>
      <c r="H35" s="75"/>
    </row>
    <row r="36" spans="1:8" ht="12.75">
      <c r="A36" s="19">
        <v>17</v>
      </c>
      <c r="B36" s="30" t="s">
        <v>20</v>
      </c>
      <c r="C36" s="56"/>
      <c r="D36" s="56"/>
      <c r="E36" s="56"/>
      <c r="F36" s="56"/>
      <c r="G36" s="56"/>
      <c r="H36" s="2"/>
    </row>
    <row r="37" spans="1:8" ht="15">
      <c r="A37" s="19"/>
      <c r="B37" s="30" t="s">
        <v>21</v>
      </c>
      <c r="C37" s="77">
        <v>2967204</v>
      </c>
      <c r="D37" s="77">
        <v>2967204</v>
      </c>
      <c r="E37" s="77">
        <v>2967204</v>
      </c>
      <c r="F37" s="77">
        <v>2967204</v>
      </c>
      <c r="G37" s="77">
        <v>2967204</v>
      </c>
      <c r="H37" s="76"/>
    </row>
    <row r="38" spans="1:8" ht="12.75">
      <c r="A38" s="31"/>
      <c r="B38" s="32" t="s">
        <v>22</v>
      </c>
      <c r="C38" s="33">
        <v>0.4975</v>
      </c>
      <c r="D38" s="33">
        <v>0.4975</v>
      </c>
      <c r="E38" s="33">
        <v>0.4975</v>
      </c>
      <c r="F38" s="33">
        <v>0.4975</v>
      </c>
      <c r="G38" s="33">
        <v>0.4975</v>
      </c>
      <c r="H38" s="5"/>
    </row>
    <row r="39" spans="1:8" ht="12.75">
      <c r="A39" s="81">
        <v>18</v>
      </c>
      <c r="B39" s="83" t="s">
        <v>68</v>
      </c>
      <c r="C39" s="84"/>
      <c r="D39" s="84"/>
      <c r="E39" s="84"/>
      <c r="F39" s="84"/>
      <c r="G39" s="84"/>
      <c r="H39" s="5"/>
    </row>
    <row r="40" spans="1:8" ht="12.75">
      <c r="A40" s="85" t="s">
        <v>28</v>
      </c>
      <c r="B40" s="83" t="s">
        <v>69</v>
      </c>
      <c r="C40" s="87" t="s">
        <v>76</v>
      </c>
      <c r="D40" s="87" t="s">
        <v>76</v>
      </c>
      <c r="E40" s="87" t="s">
        <v>76</v>
      </c>
      <c r="F40" s="87" t="s">
        <v>76</v>
      </c>
      <c r="G40" s="87" t="s">
        <v>76</v>
      </c>
      <c r="H40" s="5"/>
    </row>
    <row r="41" spans="1:8" ht="12.75">
      <c r="A41" s="85"/>
      <c r="B41" s="86" t="s">
        <v>74</v>
      </c>
      <c r="C41" s="87" t="s">
        <v>76</v>
      </c>
      <c r="D41" s="87" t="s">
        <v>76</v>
      </c>
      <c r="E41" s="87" t="s">
        <v>76</v>
      </c>
      <c r="F41" s="87" t="s">
        <v>76</v>
      </c>
      <c r="G41" s="87" t="s">
        <v>76</v>
      </c>
      <c r="H41" s="5"/>
    </row>
    <row r="42" spans="1:8" ht="12.75">
      <c r="A42" s="81"/>
      <c r="B42" s="86" t="s">
        <v>70</v>
      </c>
      <c r="C42" s="87" t="s">
        <v>76</v>
      </c>
      <c r="D42" s="87" t="s">
        <v>76</v>
      </c>
      <c r="E42" s="87" t="s">
        <v>76</v>
      </c>
      <c r="F42" s="87" t="s">
        <v>76</v>
      </c>
      <c r="G42" s="87" t="s">
        <v>76</v>
      </c>
      <c r="H42" s="5"/>
    </row>
    <row r="43" spans="1:8" ht="12.75">
      <c r="A43" s="81"/>
      <c r="B43" s="83" t="s">
        <v>71</v>
      </c>
      <c r="C43" s="84"/>
      <c r="D43" s="84"/>
      <c r="E43" s="84"/>
      <c r="F43" s="84"/>
      <c r="G43" s="84"/>
      <c r="H43" s="5"/>
    </row>
    <row r="44" spans="1:8" ht="12.75">
      <c r="A44" s="81"/>
      <c r="B44" s="86" t="s">
        <v>72</v>
      </c>
      <c r="C44" s="87" t="s">
        <v>76</v>
      </c>
      <c r="D44" s="87" t="s">
        <v>76</v>
      </c>
      <c r="E44" s="87" t="s">
        <v>76</v>
      </c>
      <c r="F44" s="87" t="s">
        <v>76</v>
      </c>
      <c r="G44" s="87" t="s">
        <v>76</v>
      </c>
      <c r="H44" s="5"/>
    </row>
    <row r="45" spans="1:8" ht="12.75">
      <c r="A45" s="81"/>
      <c r="B45" s="83" t="s">
        <v>73</v>
      </c>
      <c r="C45" s="84"/>
      <c r="D45" s="84"/>
      <c r="E45" s="84"/>
      <c r="F45" s="84"/>
      <c r="G45" s="84"/>
      <c r="H45" s="5"/>
    </row>
    <row r="46" spans="1:8" ht="12.75">
      <c r="A46" s="85" t="s">
        <v>29</v>
      </c>
      <c r="B46" s="83" t="s">
        <v>75</v>
      </c>
      <c r="C46" s="84"/>
      <c r="D46" s="84"/>
      <c r="E46" s="84"/>
      <c r="F46" s="84"/>
      <c r="G46" s="84"/>
      <c r="H46" s="5"/>
    </row>
    <row r="47" spans="1:8" ht="12.75">
      <c r="A47" s="81"/>
      <c r="B47" s="86" t="s">
        <v>74</v>
      </c>
      <c r="C47" s="88">
        <v>2996796</v>
      </c>
      <c r="D47" s="88">
        <v>2996796</v>
      </c>
      <c r="E47" s="88">
        <v>2996796</v>
      </c>
      <c r="F47" s="88">
        <v>2996796</v>
      </c>
      <c r="G47" s="88">
        <v>2996796</v>
      </c>
      <c r="H47" s="5"/>
    </row>
    <row r="48" spans="1:8" ht="12.75">
      <c r="A48" s="81"/>
      <c r="B48" s="86" t="s">
        <v>70</v>
      </c>
      <c r="C48" s="84">
        <v>0.5025</v>
      </c>
      <c r="D48" s="84">
        <v>0.5025</v>
      </c>
      <c r="E48" s="84">
        <v>0.5025</v>
      </c>
      <c r="F48" s="84">
        <v>0.5025</v>
      </c>
      <c r="G48" s="84">
        <v>0.5025</v>
      </c>
      <c r="H48" s="5"/>
    </row>
    <row r="49" spans="1:8" ht="12.75">
      <c r="A49" s="81"/>
      <c r="B49" s="83" t="s">
        <v>77</v>
      </c>
      <c r="C49" s="84"/>
      <c r="D49" s="84"/>
      <c r="E49" s="84"/>
      <c r="F49" s="84"/>
      <c r="G49" s="84"/>
      <c r="H49" s="5"/>
    </row>
    <row r="50" spans="1:8" ht="12.75">
      <c r="A50" s="81"/>
      <c r="B50" s="86" t="s">
        <v>72</v>
      </c>
      <c r="C50" s="84">
        <v>0.5025</v>
      </c>
      <c r="D50" s="84">
        <v>0.5025</v>
      </c>
      <c r="E50" s="84">
        <v>0.5025</v>
      </c>
      <c r="F50" s="84">
        <v>0.5025</v>
      </c>
      <c r="G50" s="84">
        <v>0.5025</v>
      </c>
      <c r="H50" s="5"/>
    </row>
    <row r="51" spans="1:8" ht="12.75">
      <c r="A51" s="81"/>
      <c r="B51" s="83" t="s">
        <v>73</v>
      </c>
      <c r="C51" s="84"/>
      <c r="D51" s="84"/>
      <c r="E51" s="84"/>
      <c r="F51" s="84"/>
      <c r="G51" s="84"/>
      <c r="H51" s="5"/>
    </row>
    <row r="52" spans="1:8" ht="12.75">
      <c r="A52" s="34"/>
      <c r="B52" s="35"/>
      <c r="C52" s="36"/>
      <c r="D52" s="36"/>
      <c r="E52" s="36"/>
      <c r="F52" s="36"/>
      <c r="G52" s="36"/>
      <c r="H52" s="5"/>
    </row>
    <row r="53" spans="1:7" ht="15.75" customHeight="1">
      <c r="A53" s="101" t="s">
        <v>90</v>
      </c>
      <c r="B53" s="101"/>
      <c r="C53" s="101"/>
      <c r="D53" s="101"/>
      <c r="E53" s="101"/>
      <c r="F53" s="101"/>
      <c r="G53" s="101"/>
    </row>
    <row r="54" spans="1:7" ht="15.75" customHeight="1">
      <c r="A54" s="102" t="s">
        <v>91</v>
      </c>
      <c r="B54" s="102"/>
      <c r="C54" s="102"/>
      <c r="D54" s="102"/>
      <c r="E54" s="102"/>
      <c r="F54" s="102"/>
      <c r="G54" s="102"/>
    </row>
    <row r="55" spans="3:7" ht="12.75">
      <c r="C55" s="37"/>
      <c r="D55" s="5"/>
      <c r="E55" s="5"/>
      <c r="G55" s="82" t="s">
        <v>26</v>
      </c>
    </row>
    <row r="56" spans="1:7" ht="76.5" customHeight="1">
      <c r="A56" s="53" t="s">
        <v>4</v>
      </c>
      <c r="B56" s="52" t="s">
        <v>0</v>
      </c>
      <c r="C56" s="7" t="s">
        <v>51</v>
      </c>
      <c r="D56" s="8" t="s">
        <v>52</v>
      </c>
      <c r="E56" s="8" t="s">
        <v>78</v>
      </c>
      <c r="F56" s="8" t="s">
        <v>79</v>
      </c>
      <c r="G56" s="8" t="s">
        <v>53</v>
      </c>
    </row>
    <row r="57" spans="1:7" ht="12.75">
      <c r="A57" s="11"/>
      <c r="B57" s="12"/>
      <c r="C57" s="13" t="s">
        <v>54</v>
      </c>
      <c r="D57" s="14" t="s">
        <v>55</v>
      </c>
      <c r="E57" s="14" t="s">
        <v>54</v>
      </c>
      <c r="F57" s="14" t="s">
        <v>55</v>
      </c>
      <c r="G57" s="14" t="s">
        <v>50</v>
      </c>
    </row>
    <row r="58" spans="1:7" ht="12.75">
      <c r="A58" s="15"/>
      <c r="B58" s="16"/>
      <c r="C58" s="17" t="s">
        <v>23</v>
      </c>
      <c r="D58" s="17" t="s">
        <v>23</v>
      </c>
      <c r="E58" s="17" t="s">
        <v>23</v>
      </c>
      <c r="F58" s="17" t="s">
        <v>23</v>
      </c>
      <c r="G58" s="51" t="s">
        <v>56</v>
      </c>
    </row>
    <row r="59" spans="1:7" ht="12.75">
      <c r="A59" s="39">
        <v>1</v>
      </c>
      <c r="B59" s="40" t="s">
        <v>10</v>
      </c>
      <c r="C59" s="61"/>
      <c r="D59" s="61"/>
      <c r="E59" s="61"/>
      <c r="F59" s="61"/>
      <c r="G59" s="61"/>
    </row>
    <row r="60" spans="1:7" ht="12.75">
      <c r="A60" s="41" t="s">
        <v>28</v>
      </c>
      <c r="B60" s="42" t="s">
        <v>46</v>
      </c>
      <c r="C60" s="90">
        <v>893.14</v>
      </c>
      <c r="D60" s="90">
        <v>1001.47</v>
      </c>
      <c r="E60" s="90">
        <v>2506.31</v>
      </c>
      <c r="F60" s="90">
        <v>3080.67</v>
      </c>
      <c r="G60" s="90">
        <v>3939.38</v>
      </c>
    </row>
    <row r="61" spans="1:7" ht="12.75">
      <c r="A61" s="41" t="s">
        <v>29</v>
      </c>
      <c r="B61" s="42" t="s">
        <v>47</v>
      </c>
      <c r="C61" s="90">
        <v>4.19</v>
      </c>
      <c r="D61" s="90">
        <v>11.18</v>
      </c>
      <c r="E61" s="90">
        <v>21.08</v>
      </c>
      <c r="F61" s="90">
        <v>28.33</v>
      </c>
      <c r="G61" s="90">
        <v>37.03</v>
      </c>
    </row>
    <row r="62" spans="1:7" ht="12.75">
      <c r="A62" s="41" t="s">
        <v>30</v>
      </c>
      <c r="B62" s="42" t="s">
        <v>48</v>
      </c>
      <c r="C62" s="62"/>
      <c r="D62" s="62"/>
      <c r="E62" s="62"/>
      <c r="F62" s="62"/>
      <c r="G62" s="62"/>
    </row>
    <row r="63" spans="1:7" ht="12.75">
      <c r="A63" s="39"/>
      <c r="B63" s="43" t="s">
        <v>9</v>
      </c>
      <c r="C63" s="61">
        <f>+C60+C61</f>
        <v>897.33</v>
      </c>
      <c r="D63" s="61">
        <f>+D60+D61</f>
        <v>1012.65</v>
      </c>
      <c r="E63" s="61">
        <f>+E60+E61</f>
        <v>2527.39</v>
      </c>
      <c r="F63" s="61">
        <f>+F60+F61</f>
        <v>3109</v>
      </c>
      <c r="G63" s="61">
        <f>+G60+G61</f>
        <v>3976.4100000000003</v>
      </c>
    </row>
    <row r="64" spans="1:7" ht="12.75">
      <c r="A64" s="20"/>
      <c r="B64" s="42" t="s">
        <v>16</v>
      </c>
      <c r="C64" s="63"/>
      <c r="D64" s="63"/>
      <c r="E64" s="63"/>
      <c r="F64" s="63"/>
      <c r="G64" s="63"/>
    </row>
    <row r="65" spans="1:7" ht="12.75">
      <c r="A65" s="18"/>
      <c r="B65" s="44" t="s">
        <v>11</v>
      </c>
      <c r="C65" s="59">
        <f>+C63-C64</f>
        <v>897.33</v>
      </c>
      <c r="D65" s="59">
        <f>+D63-D64</f>
        <v>1012.65</v>
      </c>
      <c r="E65" s="59">
        <f>+E63-E64</f>
        <v>2527.39</v>
      </c>
      <c r="F65" s="59">
        <f>+F63-F64</f>
        <v>3109</v>
      </c>
      <c r="G65" s="59">
        <f>+G63-G64</f>
        <v>3976.4100000000003</v>
      </c>
    </row>
    <row r="66" spans="1:7" ht="12.75">
      <c r="A66" s="38">
        <v>2</v>
      </c>
      <c r="B66" s="45" t="s">
        <v>12</v>
      </c>
      <c r="C66" s="60"/>
      <c r="D66" s="60"/>
      <c r="E66" s="60"/>
      <c r="F66" s="60"/>
      <c r="G66" s="60"/>
    </row>
    <row r="67" spans="1:7" ht="12.75">
      <c r="A67" s="39"/>
      <c r="B67" s="42" t="s">
        <v>81</v>
      </c>
      <c r="C67" s="61"/>
      <c r="D67" s="61"/>
      <c r="E67" s="61"/>
      <c r="F67" s="61"/>
      <c r="G67" s="61"/>
    </row>
    <row r="68" spans="1:7" ht="12.75">
      <c r="A68" s="41" t="s">
        <v>28</v>
      </c>
      <c r="B68" s="42" t="s">
        <v>46</v>
      </c>
      <c r="C68" s="90">
        <v>172.19</v>
      </c>
      <c r="D68" s="90">
        <v>119.48</v>
      </c>
      <c r="E68" s="90">
        <v>487.66</v>
      </c>
      <c r="F68" s="90">
        <v>638.94</v>
      </c>
      <c r="G68" s="90">
        <v>708.69</v>
      </c>
    </row>
    <row r="69" spans="1:7" ht="12.75">
      <c r="A69" s="41" t="s">
        <v>29</v>
      </c>
      <c r="B69" s="42" t="s">
        <v>47</v>
      </c>
      <c r="C69" s="90">
        <v>-12.5</v>
      </c>
      <c r="D69" s="90">
        <v>-12.3</v>
      </c>
      <c r="E69" s="90">
        <v>-24.41</v>
      </c>
      <c r="F69" s="90">
        <v>-24.51</v>
      </c>
      <c r="G69" s="90">
        <v>-42.22</v>
      </c>
    </row>
    <row r="70" spans="1:7" ht="12.75">
      <c r="A70" s="41" t="s">
        <v>30</v>
      </c>
      <c r="B70" s="42" t="s">
        <v>48</v>
      </c>
      <c r="C70" s="64"/>
      <c r="D70" s="64"/>
      <c r="E70" s="64"/>
      <c r="F70" s="64"/>
      <c r="G70" s="64"/>
    </row>
    <row r="71" spans="1:7" ht="12.75">
      <c r="A71" s="39"/>
      <c r="B71" s="46" t="s">
        <v>15</v>
      </c>
      <c r="C71" s="61">
        <f>+C68+C69</f>
        <v>159.69</v>
      </c>
      <c r="D71" s="61">
        <f>+D68+D69</f>
        <v>107.18</v>
      </c>
      <c r="E71" s="61">
        <f>+E68+E69</f>
        <v>463.25</v>
      </c>
      <c r="F71" s="61">
        <f>+F68+F69</f>
        <v>614.4300000000001</v>
      </c>
      <c r="G71" s="61">
        <f>+G68+G69</f>
        <v>666.47</v>
      </c>
    </row>
    <row r="72" spans="1:7" ht="12.75">
      <c r="A72" s="39"/>
      <c r="B72" s="42" t="s">
        <v>17</v>
      </c>
      <c r="C72" s="90">
        <v>66.23</v>
      </c>
      <c r="D72" s="90">
        <v>17.05</v>
      </c>
      <c r="E72" s="90">
        <v>196.75</v>
      </c>
      <c r="F72" s="90">
        <v>204.84</v>
      </c>
      <c r="G72" s="90">
        <v>375.5</v>
      </c>
    </row>
    <row r="73" spans="1:7" ht="12.75">
      <c r="A73" s="39"/>
      <c r="B73" s="42" t="s">
        <v>18</v>
      </c>
      <c r="C73" s="61"/>
      <c r="D73" s="61"/>
      <c r="E73" s="61"/>
      <c r="F73" s="61"/>
      <c r="G73" s="61"/>
    </row>
    <row r="74" spans="1:7" ht="12.75">
      <c r="A74" s="39"/>
      <c r="B74" s="42" t="s">
        <v>24</v>
      </c>
      <c r="C74" s="63"/>
      <c r="D74" s="63"/>
      <c r="E74" s="63"/>
      <c r="F74" s="63"/>
      <c r="G74" s="63"/>
    </row>
    <row r="75" spans="1:8" ht="12.75">
      <c r="A75" s="18"/>
      <c r="B75" s="44" t="s">
        <v>13</v>
      </c>
      <c r="C75" s="59">
        <f>+C71-C72</f>
        <v>93.46</v>
      </c>
      <c r="D75" s="59">
        <f>+D71-D72</f>
        <v>90.13000000000001</v>
      </c>
      <c r="E75" s="59">
        <f>+E71-E72</f>
        <v>266.5</v>
      </c>
      <c r="F75" s="59">
        <f>+F71-F72</f>
        <v>409.59000000000003</v>
      </c>
      <c r="G75" s="59">
        <f>+G71-G72</f>
        <v>290.97</v>
      </c>
      <c r="H75" s="4" t="s">
        <v>6</v>
      </c>
    </row>
    <row r="76" spans="1:7" ht="12.75">
      <c r="A76" s="38">
        <v>3</v>
      </c>
      <c r="B76" s="45" t="s">
        <v>14</v>
      </c>
      <c r="C76" s="60"/>
      <c r="D76" s="60"/>
      <c r="E76" s="60"/>
      <c r="F76" s="60"/>
      <c r="G76" s="60"/>
    </row>
    <row r="77" spans="1:7" ht="12.75">
      <c r="A77" s="39"/>
      <c r="B77" s="47" t="s">
        <v>25</v>
      </c>
      <c r="C77" s="61"/>
      <c r="D77" s="61"/>
      <c r="E77" s="61"/>
      <c r="F77" s="61"/>
      <c r="G77" s="61"/>
    </row>
    <row r="78" spans="1:7" ht="12.75">
      <c r="A78" s="41" t="s">
        <v>28</v>
      </c>
      <c r="B78" s="42" t="s">
        <v>46</v>
      </c>
      <c r="C78" s="57">
        <v>596.4</v>
      </c>
      <c r="D78" s="57">
        <v>596.4</v>
      </c>
      <c r="E78" s="57">
        <v>596.4</v>
      </c>
      <c r="F78" s="57">
        <v>596.4</v>
      </c>
      <c r="G78" s="57">
        <v>596.4</v>
      </c>
    </row>
    <row r="79" spans="1:7" ht="12.75">
      <c r="A79" s="41" t="s">
        <v>29</v>
      </c>
      <c r="B79" s="42" t="s">
        <v>47</v>
      </c>
      <c r="C79" s="57">
        <v>200</v>
      </c>
      <c r="D79" s="57">
        <v>200</v>
      </c>
      <c r="E79" s="57">
        <v>200</v>
      </c>
      <c r="F79" s="57">
        <v>200</v>
      </c>
      <c r="G79" s="57">
        <v>200</v>
      </c>
    </row>
    <row r="80" spans="1:7" ht="12.75">
      <c r="A80" s="41" t="s">
        <v>30</v>
      </c>
      <c r="B80" s="42" t="s">
        <v>57</v>
      </c>
      <c r="C80" s="57">
        <v>5</v>
      </c>
      <c r="D80" s="57">
        <v>5</v>
      </c>
      <c r="E80" s="57">
        <v>5</v>
      </c>
      <c r="F80" s="57">
        <v>5</v>
      </c>
      <c r="G80" s="57">
        <v>5</v>
      </c>
    </row>
    <row r="81" spans="1:7" ht="12.75">
      <c r="A81" s="41" t="s">
        <v>31</v>
      </c>
      <c r="B81" s="42" t="s">
        <v>48</v>
      </c>
      <c r="C81" s="61"/>
      <c r="D81" s="61"/>
      <c r="E81" s="61"/>
      <c r="F81" s="61"/>
      <c r="G81" s="61"/>
    </row>
    <row r="82" spans="1:7" ht="12.75">
      <c r="A82" s="18"/>
      <c r="B82" s="48" t="s">
        <v>15</v>
      </c>
      <c r="C82" s="59">
        <f>+C78+C79+C80</f>
        <v>801.4</v>
      </c>
      <c r="D82" s="59">
        <f>+D78+D79+D80</f>
        <v>801.4</v>
      </c>
      <c r="E82" s="59">
        <f>+E78+E79+E80</f>
        <v>801.4</v>
      </c>
      <c r="F82" s="59">
        <f>+F78+F79+F80</f>
        <v>801.4</v>
      </c>
      <c r="G82" s="59">
        <f>+G78+G79+G80</f>
        <v>801.4</v>
      </c>
    </row>
    <row r="83" spans="1:2" ht="12.75">
      <c r="A83" s="49" t="s">
        <v>7</v>
      </c>
      <c r="B83" s="4" t="s">
        <v>85</v>
      </c>
    </row>
    <row r="84" spans="1:2" ht="12.75">
      <c r="A84" s="50"/>
      <c r="B84" s="3" t="s">
        <v>87</v>
      </c>
    </row>
    <row r="85" spans="1:2" ht="12.75">
      <c r="A85" s="50"/>
      <c r="B85" s="35" t="s">
        <v>88</v>
      </c>
    </row>
    <row r="86" spans="1:2" ht="12.75">
      <c r="A86" s="50"/>
      <c r="B86" s="35" t="s">
        <v>86</v>
      </c>
    </row>
    <row r="87" ht="12.75">
      <c r="A87" s="50"/>
    </row>
    <row r="88" spans="4:8" ht="12.75">
      <c r="D88" s="89" t="s">
        <v>8</v>
      </c>
      <c r="E88" s="89"/>
      <c r="H88" s="89"/>
    </row>
    <row r="89" spans="4:8" ht="12.75">
      <c r="D89" s="89"/>
      <c r="E89" s="89"/>
      <c r="H89" s="89"/>
    </row>
    <row r="90" spans="4:8" ht="12.75">
      <c r="D90" s="89"/>
      <c r="E90" s="92" t="s">
        <v>94</v>
      </c>
      <c r="H90" s="89"/>
    </row>
    <row r="91" spans="1:8" ht="12.75">
      <c r="A91" s="50"/>
      <c r="D91" s="89"/>
      <c r="E91" s="89"/>
      <c r="H91" s="89"/>
    </row>
    <row r="92" spans="1:8" ht="12.75">
      <c r="A92" s="50" t="s">
        <v>5</v>
      </c>
      <c r="D92" s="89" t="s">
        <v>80</v>
      </c>
      <c r="E92" s="89"/>
      <c r="H92" s="89"/>
    </row>
    <row r="93" spans="1:8" ht="12.75">
      <c r="A93" s="50" t="s">
        <v>84</v>
      </c>
      <c r="D93" s="91" t="s">
        <v>95</v>
      </c>
      <c r="E93" s="91"/>
      <c r="H93" s="89"/>
    </row>
    <row r="95" spans="1:7" ht="18">
      <c r="A95" s="95"/>
      <c r="B95" s="95"/>
      <c r="C95" s="95"/>
      <c r="D95" s="95"/>
      <c r="E95" s="95"/>
      <c r="F95" s="95"/>
      <c r="G95" s="79"/>
    </row>
    <row r="96" spans="1:7" ht="17.25" customHeight="1">
      <c r="A96" s="1"/>
      <c r="B96" s="1"/>
      <c r="C96" s="2"/>
      <c r="D96" s="2"/>
      <c r="E96" s="2"/>
      <c r="F96" s="2"/>
      <c r="G96" s="2"/>
    </row>
    <row r="97" spans="1:7" ht="15.75">
      <c r="A97" s="96"/>
      <c r="B97" s="96"/>
      <c r="C97" s="96"/>
      <c r="D97" s="96"/>
      <c r="E97" s="96"/>
      <c r="F97" s="96"/>
      <c r="G97" s="78"/>
    </row>
  </sheetData>
  <sheetProtection/>
  <mergeCells count="8">
    <mergeCell ref="A1:G1"/>
    <mergeCell ref="A2:G2"/>
    <mergeCell ref="A95:F95"/>
    <mergeCell ref="A97:F97"/>
    <mergeCell ref="C11:G11"/>
    <mergeCell ref="A3:G3"/>
    <mergeCell ref="A53:G53"/>
    <mergeCell ref="A54:G54"/>
  </mergeCells>
  <printOptions horizontalCentered="1"/>
  <pageMargins left="0.3" right="0.22" top="0.72" bottom="0.15" header="0.76" footer="0.21"/>
  <pageSetup horizontalDpi="600" verticalDpi="600" orientation="portrait" paperSize="9" scale="78" r:id="rId2"/>
  <rowBreaks count="2" manualBreakCount="2">
    <brk id="51" max="6" man="1"/>
    <brk id="94" max="255" man="1"/>
  </rowBreaks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7"/>
  <sheetViews>
    <sheetView showZeros="0" zoomScalePageLayoutView="0" workbookViewId="0" topLeftCell="A1">
      <selection activeCell="A1" sqref="A1:G2"/>
    </sheetView>
  </sheetViews>
  <sheetFormatPr defaultColWidth="9.140625" defaultRowHeight="12.75"/>
  <cols>
    <col min="1" max="1" width="7.421875" style="4" customWidth="1"/>
    <col min="2" max="2" width="48.28125" style="4" customWidth="1"/>
    <col min="3" max="7" width="14.421875" style="4" customWidth="1"/>
    <col min="8" max="16384" width="9.140625" style="4" customWidth="1"/>
  </cols>
  <sheetData>
    <row r="1" spans="1:7" ht="18">
      <c r="A1" s="93" t="s">
        <v>96</v>
      </c>
      <c r="B1" s="93"/>
      <c r="C1" s="93"/>
      <c r="D1" s="93"/>
      <c r="E1" s="93"/>
      <c r="F1" s="93"/>
      <c r="G1" s="93"/>
    </row>
    <row r="2" spans="1:8" ht="12.75" customHeight="1">
      <c r="A2" s="94" t="s">
        <v>97</v>
      </c>
      <c r="B2" s="94"/>
      <c r="C2" s="94"/>
      <c r="D2" s="94"/>
      <c r="E2" s="94"/>
      <c r="F2" s="94"/>
      <c r="G2" s="94"/>
      <c r="H2" s="2"/>
    </row>
    <row r="3" spans="1:8" ht="17.25" customHeight="1">
      <c r="A3" s="100" t="s">
        <v>92</v>
      </c>
      <c r="B3" s="100"/>
      <c r="C3" s="100"/>
      <c r="D3" s="100"/>
      <c r="E3" s="100"/>
      <c r="F3" s="100"/>
      <c r="G3" s="100"/>
      <c r="H3" s="76"/>
    </row>
    <row r="4" spans="1:8" ht="6.75" customHeight="1">
      <c r="A4" s="2"/>
      <c r="B4" s="2"/>
      <c r="D4" s="5"/>
      <c r="E4" s="5"/>
      <c r="G4" s="82" t="s">
        <v>26</v>
      </c>
      <c r="H4" s="5"/>
    </row>
    <row r="5" spans="1:8" ht="75" customHeight="1">
      <c r="A5" s="53" t="s">
        <v>4</v>
      </c>
      <c r="B5" s="52" t="s">
        <v>0</v>
      </c>
      <c r="C5" s="7" t="s">
        <v>51</v>
      </c>
      <c r="D5" s="8" t="s">
        <v>52</v>
      </c>
      <c r="E5" s="8" t="s">
        <v>78</v>
      </c>
      <c r="F5" s="8" t="s">
        <v>79</v>
      </c>
      <c r="G5" s="8" t="s">
        <v>53</v>
      </c>
      <c r="H5" s="74"/>
    </row>
    <row r="6" spans="1:8" ht="15">
      <c r="A6" s="11"/>
      <c r="B6" s="12"/>
      <c r="C6" s="13" t="s">
        <v>82</v>
      </c>
      <c r="D6" s="14" t="s">
        <v>83</v>
      </c>
      <c r="E6" s="14" t="s">
        <v>82</v>
      </c>
      <c r="F6" s="14" t="s">
        <v>83</v>
      </c>
      <c r="G6" s="14" t="s">
        <v>50</v>
      </c>
      <c r="H6" s="75"/>
    </row>
    <row r="7" spans="1:8" ht="12.75">
      <c r="A7" s="15"/>
      <c r="B7" s="16"/>
      <c r="C7" s="17" t="s">
        <v>23</v>
      </c>
      <c r="D7" s="17" t="s">
        <v>23</v>
      </c>
      <c r="E7" s="51" t="s">
        <v>23</v>
      </c>
      <c r="F7" s="51" t="s">
        <v>23</v>
      </c>
      <c r="G7" s="51" t="s">
        <v>56</v>
      </c>
      <c r="H7" s="2"/>
    </row>
    <row r="8" spans="1:8" ht="15">
      <c r="A8" s="18">
        <v>1</v>
      </c>
      <c r="B8" s="6" t="s">
        <v>58</v>
      </c>
      <c r="C8" s="54">
        <v>896.93</v>
      </c>
      <c r="D8" s="54">
        <v>985.69</v>
      </c>
      <c r="E8" s="54">
        <v>2522.7</v>
      </c>
      <c r="F8" s="54">
        <v>3080.8</v>
      </c>
      <c r="G8" s="54">
        <v>3964.33</v>
      </c>
      <c r="H8" s="76"/>
    </row>
    <row r="9" spans="1:8" ht="12.75">
      <c r="A9" s="18" t="s">
        <v>6</v>
      </c>
      <c r="B9" s="6" t="s">
        <v>59</v>
      </c>
      <c r="C9" s="54">
        <v>0.4</v>
      </c>
      <c r="D9" s="54">
        <v>26.96</v>
      </c>
      <c r="E9" s="54">
        <v>4.69</v>
      </c>
      <c r="F9" s="54">
        <v>28.2</v>
      </c>
      <c r="G9" s="54">
        <v>12.08</v>
      </c>
      <c r="H9" s="5"/>
    </row>
    <row r="10" spans="1:8" ht="18">
      <c r="A10" s="67" t="s">
        <v>6</v>
      </c>
      <c r="B10" s="68" t="s">
        <v>15</v>
      </c>
      <c r="C10" s="70">
        <f>+C8+C9</f>
        <v>897.3299999999999</v>
      </c>
      <c r="D10" s="70">
        <f>+D8+D9</f>
        <v>1012.6500000000001</v>
      </c>
      <c r="E10" s="70">
        <f>+E8+E9</f>
        <v>2527.39</v>
      </c>
      <c r="F10" s="70">
        <f>+F8+F9</f>
        <v>3109</v>
      </c>
      <c r="G10" s="70">
        <f>+G8+G9</f>
        <v>3976.41</v>
      </c>
      <c r="H10" s="74"/>
    </row>
    <row r="11" spans="1:8" ht="15">
      <c r="A11" s="19">
        <v>2</v>
      </c>
      <c r="B11" s="20" t="s">
        <v>27</v>
      </c>
      <c r="C11" s="97"/>
      <c r="D11" s="98"/>
      <c r="E11" s="98"/>
      <c r="F11" s="98"/>
      <c r="G11" s="99"/>
      <c r="H11" s="75"/>
    </row>
    <row r="12" spans="1:8" ht="12.75">
      <c r="A12" s="21" t="s">
        <v>28</v>
      </c>
      <c r="B12" s="22" t="s">
        <v>45</v>
      </c>
      <c r="C12" s="54">
        <v>0</v>
      </c>
      <c r="D12" s="54">
        <v>0</v>
      </c>
      <c r="E12" s="54">
        <v>0</v>
      </c>
      <c r="F12" s="54">
        <v>0</v>
      </c>
      <c r="G12" s="54">
        <v>0</v>
      </c>
      <c r="H12" s="2"/>
    </row>
    <row r="13" spans="1:8" ht="15">
      <c r="A13" s="23" t="s">
        <v>29</v>
      </c>
      <c r="B13" s="6" t="s">
        <v>35</v>
      </c>
      <c r="C13" s="54">
        <v>137.14</v>
      </c>
      <c r="D13" s="54">
        <v>150.19</v>
      </c>
      <c r="E13" s="54">
        <v>363.85</v>
      </c>
      <c r="F13" s="54">
        <v>521.79</v>
      </c>
      <c r="G13" s="54">
        <v>639.68</v>
      </c>
      <c r="H13" s="76"/>
    </row>
    <row r="14" spans="1:8" ht="12.75">
      <c r="A14" s="23" t="s">
        <v>30</v>
      </c>
      <c r="B14" s="80" t="s">
        <v>36</v>
      </c>
      <c r="C14" s="69">
        <v>0</v>
      </c>
      <c r="D14" s="69"/>
      <c r="E14" s="69"/>
      <c r="F14" s="69"/>
      <c r="G14" s="69"/>
      <c r="H14" s="5"/>
    </row>
    <row r="15" spans="1:8" ht="12.75">
      <c r="A15" s="23" t="s">
        <v>31</v>
      </c>
      <c r="B15" s="6" t="s">
        <v>39</v>
      </c>
      <c r="C15" s="54">
        <v>91.43</v>
      </c>
      <c r="D15" s="54">
        <v>112.92</v>
      </c>
      <c r="E15" s="54">
        <v>284.28</v>
      </c>
      <c r="F15" s="54">
        <v>318.22</v>
      </c>
      <c r="G15" s="54">
        <v>404.93</v>
      </c>
      <c r="H15" s="5"/>
    </row>
    <row r="16" spans="1:8" ht="15" customHeight="1">
      <c r="A16" s="23" t="s">
        <v>32</v>
      </c>
      <c r="B16" s="6" t="s">
        <v>37</v>
      </c>
      <c r="C16" s="54">
        <v>183.3</v>
      </c>
      <c r="D16" s="54">
        <v>203.15</v>
      </c>
      <c r="E16" s="54">
        <v>523.1</v>
      </c>
      <c r="F16" s="54">
        <v>533.85</v>
      </c>
      <c r="G16" s="54">
        <v>731.75</v>
      </c>
      <c r="H16" s="74"/>
    </row>
    <row r="17" spans="1:8" ht="12.75">
      <c r="A17" s="23" t="s">
        <v>33</v>
      </c>
      <c r="B17" s="6" t="s">
        <v>3</v>
      </c>
      <c r="C17" s="54">
        <v>59.06</v>
      </c>
      <c r="D17" s="54">
        <v>85.55</v>
      </c>
      <c r="E17" s="54">
        <v>172.12</v>
      </c>
      <c r="F17" s="54">
        <v>225.88</v>
      </c>
      <c r="G17" s="54">
        <v>295.32</v>
      </c>
      <c r="H17" s="2"/>
    </row>
    <row r="18" spans="1:8" ht="15">
      <c r="A18" s="23" t="s">
        <v>34</v>
      </c>
      <c r="B18" s="20" t="s">
        <v>38</v>
      </c>
      <c r="C18" s="54">
        <v>266.71</v>
      </c>
      <c r="D18" s="54">
        <v>353.66</v>
      </c>
      <c r="E18" s="54">
        <v>682.72</v>
      </c>
      <c r="F18" s="54">
        <v>894.83</v>
      </c>
      <c r="G18" s="54">
        <v>1238.26</v>
      </c>
      <c r="H18" s="76"/>
    </row>
    <row r="19" spans="1:8" ht="12.75">
      <c r="A19" s="71" t="s">
        <v>6</v>
      </c>
      <c r="B19" s="68" t="s">
        <v>60</v>
      </c>
      <c r="C19" s="70">
        <f>SUM(C12:C18)</f>
        <v>737.64</v>
      </c>
      <c r="D19" s="70">
        <f>SUM(D12:D18)</f>
        <v>905.47</v>
      </c>
      <c r="E19" s="70">
        <f>SUM(E12:E18)</f>
        <v>2026.07</v>
      </c>
      <c r="F19" s="70">
        <f>SUM(F12:F18)</f>
        <v>2494.57</v>
      </c>
      <c r="G19" s="70">
        <f>SUM(G12:G18)</f>
        <v>3309.9399999999996</v>
      </c>
      <c r="H19" s="5"/>
    </row>
    <row r="20" spans="1:8" ht="25.5">
      <c r="A20" s="24">
        <v>3</v>
      </c>
      <c r="B20" s="10" t="s">
        <v>61</v>
      </c>
      <c r="C20" s="58">
        <f>C10-C19</f>
        <v>159.68999999999994</v>
      </c>
      <c r="D20" s="58">
        <f>D10-D19</f>
        <v>107.18000000000006</v>
      </c>
      <c r="E20" s="58">
        <f>E10-E19</f>
        <v>501.31999999999994</v>
      </c>
      <c r="F20" s="58">
        <f>F10-F19</f>
        <v>614.4299999999998</v>
      </c>
      <c r="G20" s="58">
        <f>G10-G19</f>
        <v>666.4700000000003</v>
      </c>
      <c r="H20" s="2"/>
    </row>
    <row r="21" spans="1:8" ht="12.75">
      <c r="A21" s="24">
        <v>4</v>
      </c>
      <c r="B21" s="10" t="s">
        <v>1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2">
        <v>0</v>
      </c>
    </row>
    <row r="22" spans="1:8" ht="25.5">
      <c r="A22" s="24">
        <v>5</v>
      </c>
      <c r="B22" s="10" t="s">
        <v>62</v>
      </c>
      <c r="C22" s="58">
        <f>C20-C21</f>
        <v>159.68999999999994</v>
      </c>
      <c r="D22" s="58">
        <f>D20-D21</f>
        <v>107.18000000000006</v>
      </c>
      <c r="E22" s="58">
        <f>E20-E21</f>
        <v>501.31999999999994</v>
      </c>
      <c r="F22" s="58">
        <f>F20-F21</f>
        <v>614.4299999999998</v>
      </c>
      <c r="G22" s="58">
        <f>G20-G21</f>
        <v>666.4700000000003</v>
      </c>
      <c r="H22" s="2"/>
    </row>
    <row r="23" spans="1:8" ht="12.75">
      <c r="A23" s="24">
        <v>6</v>
      </c>
      <c r="B23" s="6" t="s">
        <v>2</v>
      </c>
      <c r="C23" s="54">
        <v>66.23</v>
      </c>
      <c r="D23" s="54">
        <v>17.05</v>
      </c>
      <c r="E23" s="54">
        <v>196.75</v>
      </c>
      <c r="F23" s="54">
        <v>204.84</v>
      </c>
      <c r="G23" s="54">
        <v>375.5</v>
      </c>
      <c r="H23" s="2"/>
    </row>
    <row r="24" spans="1:8" ht="25.5">
      <c r="A24" s="24">
        <v>7</v>
      </c>
      <c r="B24" s="10" t="s">
        <v>63</v>
      </c>
      <c r="C24" s="55">
        <f>C22-C23</f>
        <v>93.45999999999994</v>
      </c>
      <c r="D24" s="55">
        <f>D22-D23</f>
        <v>90.13000000000007</v>
      </c>
      <c r="E24" s="55">
        <f>E22-E23</f>
        <v>304.56999999999994</v>
      </c>
      <c r="F24" s="55">
        <f>F22-F23</f>
        <v>409.5899999999998</v>
      </c>
      <c r="G24" s="55">
        <f>G22-G23</f>
        <v>290.97000000000025</v>
      </c>
      <c r="H24" s="2"/>
    </row>
    <row r="25" spans="1:8" ht="12.75">
      <c r="A25" s="24">
        <v>8</v>
      </c>
      <c r="B25" s="9" t="s">
        <v>64</v>
      </c>
      <c r="C25" s="54">
        <v>0</v>
      </c>
      <c r="D25" s="54">
        <v>0</v>
      </c>
      <c r="E25" s="54">
        <v>38.07</v>
      </c>
      <c r="F25" s="54">
        <v>0</v>
      </c>
      <c r="G25" s="54">
        <v>0</v>
      </c>
      <c r="H25" s="2"/>
    </row>
    <row r="26" spans="1:8" ht="12.75">
      <c r="A26" s="24">
        <v>9</v>
      </c>
      <c r="B26" s="10" t="s">
        <v>65</v>
      </c>
      <c r="C26" s="55">
        <f>C24-C25</f>
        <v>93.45999999999994</v>
      </c>
      <c r="D26" s="55">
        <f>D24-D25</f>
        <v>90.13000000000007</v>
      </c>
      <c r="E26" s="55">
        <f>E24-E25</f>
        <v>266.49999999999994</v>
      </c>
      <c r="F26" s="55">
        <f>F24-F25</f>
        <v>409.5899999999998</v>
      </c>
      <c r="G26" s="55">
        <f>G24-G25</f>
        <v>290.97000000000025</v>
      </c>
      <c r="H26" s="2"/>
    </row>
    <row r="27" spans="1:8" ht="15">
      <c r="A27" s="18">
        <v>10</v>
      </c>
      <c r="B27" s="6" t="s">
        <v>40</v>
      </c>
      <c r="C27" s="54">
        <v>71.13</v>
      </c>
      <c r="D27" s="54">
        <v>109.06</v>
      </c>
      <c r="E27" s="54">
        <v>130.98</v>
      </c>
      <c r="F27" s="54">
        <v>215</v>
      </c>
      <c r="G27" s="54">
        <v>243.46</v>
      </c>
      <c r="H27" s="76"/>
    </row>
    <row r="28" spans="1:8" ht="25.5">
      <c r="A28" s="24">
        <v>11</v>
      </c>
      <c r="B28" s="10" t="s">
        <v>66</v>
      </c>
      <c r="C28" s="59">
        <f>C26-C27</f>
        <v>22.32999999999994</v>
      </c>
      <c r="D28" s="59">
        <f>D26-D27</f>
        <v>-18.929999999999936</v>
      </c>
      <c r="E28" s="59">
        <f>E26-E27</f>
        <v>135.51999999999995</v>
      </c>
      <c r="F28" s="59">
        <f>F26-F27</f>
        <v>194.5899999999998</v>
      </c>
      <c r="G28" s="59">
        <f>G26-G27</f>
        <v>47.51000000000025</v>
      </c>
      <c r="H28" s="5"/>
    </row>
    <row r="29" spans="1:8" ht="25.5">
      <c r="A29" s="24">
        <v>12</v>
      </c>
      <c r="B29" s="9" t="s">
        <v>49</v>
      </c>
      <c r="C29" s="55">
        <v>0</v>
      </c>
      <c r="D29" s="55">
        <v>0</v>
      </c>
      <c r="E29" s="55">
        <v>0</v>
      </c>
      <c r="F29" s="55">
        <v>0</v>
      </c>
      <c r="G29" s="55">
        <v>0</v>
      </c>
      <c r="H29" s="74"/>
    </row>
    <row r="30" spans="1:8" ht="15">
      <c r="A30" s="67">
        <v>13</v>
      </c>
      <c r="B30" s="68" t="s">
        <v>67</v>
      </c>
      <c r="C30" s="70">
        <f>C28-C29</f>
        <v>22.32999999999994</v>
      </c>
      <c r="D30" s="70">
        <f>D28-D29</f>
        <v>-18.929999999999936</v>
      </c>
      <c r="E30" s="70">
        <f>E28-E29</f>
        <v>135.51999999999995</v>
      </c>
      <c r="F30" s="70">
        <f>F28-F29</f>
        <v>194.5899999999998</v>
      </c>
      <c r="G30" s="70">
        <f>G28-G29</f>
        <v>47.51000000000025</v>
      </c>
      <c r="H30" s="75"/>
    </row>
    <row r="31" spans="1:8" ht="25.5">
      <c r="A31" s="25">
        <v>14</v>
      </c>
      <c r="B31" s="9" t="s">
        <v>19</v>
      </c>
      <c r="C31" s="55">
        <v>801.4</v>
      </c>
      <c r="D31" s="55">
        <v>801.4</v>
      </c>
      <c r="E31" s="55">
        <v>801.4</v>
      </c>
      <c r="F31" s="55">
        <v>801.4</v>
      </c>
      <c r="G31" s="55">
        <v>801.4</v>
      </c>
      <c r="H31" s="2"/>
    </row>
    <row r="32" spans="1:8" ht="25.5">
      <c r="A32" s="24">
        <v>15</v>
      </c>
      <c r="B32" s="9" t="s">
        <v>41</v>
      </c>
      <c r="C32" s="55">
        <v>0</v>
      </c>
      <c r="D32" s="55">
        <v>0</v>
      </c>
      <c r="E32" s="55">
        <v>0</v>
      </c>
      <c r="F32" s="55">
        <v>0</v>
      </c>
      <c r="G32" s="55">
        <v>2040.8</v>
      </c>
      <c r="H32" s="76"/>
    </row>
    <row r="33" spans="1:8" ht="12.75">
      <c r="A33" s="26">
        <v>16</v>
      </c>
      <c r="B33" s="27" t="s">
        <v>42</v>
      </c>
      <c r="C33" s="65"/>
      <c r="D33" s="65"/>
      <c r="E33" s="65"/>
      <c r="F33" s="65"/>
      <c r="G33" s="65"/>
      <c r="H33" s="5"/>
    </row>
    <row r="34" spans="1:8" ht="40.5" customHeight="1">
      <c r="A34" s="73" t="s">
        <v>28</v>
      </c>
      <c r="B34" s="28" t="s">
        <v>43</v>
      </c>
      <c r="C34" s="66">
        <v>0.28</v>
      </c>
      <c r="D34" s="66">
        <v>-0.24</v>
      </c>
      <c r="E34" s="66">
        <v>1.69</v>
      </c>
      <c r="F34" s="66">
        <v>2.43</v>
      </c>
      <c r="G34" s="66">
        <v>0.5928375343149519</v>
      </c>
      <c r="H34" s="74"/>
    </row>
    <row r="35" spans="1:8" ht="42" customHeight="1">
      <c r="A35" s="29" t="s">
        <v>29</v>
      </c>
      <c r="B35" s="72" t="s">
        <v>44</v>
      </c>
      <c r="C35" s="66">
        <v>0.28</v>
      </c>
      <c r="D35" s="66">
        <v>-0.24</v>
      </c>
      <c r="E35" s="66">
        <v>1.69</v>
      </c>
      <c r="F35" s="66">
        <v>2.43</v>
      </c>
      <c r="G35" s="66">
        <v>0.5928375343149519</v>
      </c>
      <c r="H35" s="75"/>
    </row>
    <row r="36" spans="1:8" ht="12.75">
      <c r="A36" s="19">
        <v>17</v>
      </c>
      <c r="B36" s="30" t="s">
        <v>20</v>
      </c>
      <c r="C36" s="56"/>
      <c r="D36" s="56"/>
      <c r="E36" s="56"/>
      <c r="F36" s="56"/>
      <c r="G36" s="56"/>
      <c r="H36" s="2"/>
    </row>
    <row r="37" spans="1:8" ht="15">
      <c r="A37" s="19"/>
      <c r="B37" s="30" t="s">
        <v>21</v>
      </c>
      <c r="C37" s="77">
        <v>2967204</v>
      </c>
      <c r="D37" s="77">
        <v>2967204</v>
      </c>
      <c r="E37" s="77">
        <v>2967204</v>
      </c>
      <c r="F37" s="77">
        <v>2967204</v>
      </c>
      <c r="G37" s="77">
        <v>2967204</v>
      </c>
      <c r="H37" s="76"/>
    </row>
    <row r="38" spans="1:8" ht="12.75">
      <c r="A38" s="31"/>
      <c r="B38" s="32" t="s">
        <v>22</v>
      </c>
      <c r="C38" s="33">
        <v>0.4975</v>
      </c>
      <c r="D38" s="33">
        <v>0.4975</v>
      </c>
      <c r="E38" s="33">
        <v>0.4975</v>
      </c>
      <c r="F38" s="33">
        <v>0.4975</v>
      </c>
      <c r="G38" s="33">
        <v>0.4975</v>
      </c>
      <c r="H38" s="5"/>
    </row>
    <row r="39" spans="1:8" ht="12.75">
      <c r="A39" s="81">
        <v>18</v>
      </c>
      <c r="B39" s="83" t="s">
        <v>68</v>
      </c>
      <c r="C39" s="84"/>
      <c r="D39" s="84"/>
      <c r="E39" s="84"/>
      <c r="F39" s="84"/>
      <c r="G39" s="84"/>
      <c r="H39" s="5"/>
    </row>
    <row r="40" spans="1:8" ht="12.75">
      <c r="A40" s="85" t="s">
        <v>28</v>
      </c>
      <c r="B40" s="83" t="s">
        <v>69</v>
      </c>
      <c r="C40" s="87" t="s">
        <v>76</v>
      </c>
      <c r="D40" s="87" t="s">
        <v>76</v>
      </c>
      <c r="E40" s="87" t="s">
        <v>76</v>
      </c>
      <c r="F40" s="87" t="s">
        <v>76</v>
      </c>
      <c r="G40" s="87" t="s">
        <v>76</v>
      </c>
      <c r="H40" s="5"/>
    </row>
    <row r="41" spans="1:8" ht="12.75">
      <c r="A41" s="85"/>
      <c r="B41" s="86" t="s">
        <v>74</v>
      </c>
      <c r="C41" s="87" t="s">
        <v>76</v>
      </c>
      <c r="D41" s="87" t="s">
        <v>76</v>
      </c>
      <c r="E41" s="87" t="s">
        <v>76</v>
      </c>
      <c r="F41" s="87" t="s">
        <v>76</v>
      </c>
      <c r="G41" s="87" t="s">
        <v>76</v>
      </c>
      <c r="H41" s="5"/>
    </row>
    <row r="42" spans="1:8" ht="12.75">
      <c r="A42" s="81"/>
      <c r="B42" s="86" t="s">
        <v>70</v>
      </c>
      <c r="C42" s="87" t="s">
        <v>76</v>
      </c>
      <c r="D42" s="87" t="s">
        <v>76</v>
      </c>
      <c r="E42" s="87" t="s">
        <v>76</v>
      </c>
      <c r="F42" s="87" t="s">
        <v>76</v>
      </c>
      <c r="G42" s="87" t="s">
        <v>76</v>
      </c>
      <c r="H42" s="5"/>
    </row>
    <row r="43" spans="1:8" ht="12.75">
      <c r="A43" s="81"/>
      <c r="B43" s="83" t="s">
        <v>71</v>
      </c>
      <c r="C43" s="84"/>
      <c r="D43" s="84"/>
      <c r="E43" s="84"/>
      <c r="F43" s="84"/>
      <c r="G43" s="84"/>
      <c r="H43" s="5"/>
    </row>
    <row r="44" spans="1:8" ht="12.75">
      <c r="A44" s="81"/>
      <c r="B44" s="86" t="s">
        <v>72</v>
      </c>
      <c r="C44" s="87" t="s">
        <v>76</v>
      </c>
      <c r="D44" s="87" t="s">
        <v>76</v>
      </c>
      <c r="E44" s="87" t="s">
        <v>76</v>
      </c>
      <c r="F44" s="87" t="s">
        <v>76</v>
      </c>
      <c r="G44" s="87" t="s">
        <v>76</v>
      </c>
      <c r="H44" s="5"/>
    </row>
    <row r="45" spans="1:8" ht="12.75">
      <c r="A45" s="81"/>
      <c r="B45" s="83" t="s">
        <v>73</v>
      </c>
      <c r="C45" s="84"/>
      <c r="D45" s="84"/>
      <c r="E45" s="84"/>
      <c r="F45" s="84"/>
      <c r="G45" s="84"/>
      <c r="H45" s="5"/>
    </row>
    <row r="46" spans="1:8" ht="12.75">
      <c r="A46" s="85" t="s">
        <v>29</v>
      </c>
      <c r="B46" s="83" t="s">
        <v>75</v>
      </c>
      <c r="C46" s="84"/>
      <c r="D46" s="84"/>
      <c r="E46" s="84"/>
      <c r="F46" s="84"/>
      <c r="G46" s="84"/>
      <c r="H46" s="5"/>
    </row>
    <row r="47" spans="1:8" ht="12.75">
      <c r="A47" s="81"/>
      <c r="B47" s="86" t="s">
        <v>74</v>
      </c>
      <c r="C47" s="88">
        <v>2996796</v>
      </c>
      <c r="D47" s="88">
        <v>2996796</v>
      </c>
      <c r="E47" s="88">
        <v>2996796</v>
      </c>
      <c r="F47" s="88">
        <v>2996796</v>
      </c>
      <c r="G47" s="88">
        <v>2996796</v>
      </c>
      <c r="H47" s="5"/>
    </row>
    <row r="48" spans="1:8" ht="12.75">
      <c r="A48" s="81"/>
      <c r="B48" s="86" t="s">
        <v>70</v>
      </c>
      <c r="C48" s="84">
        <v>0.5025</v>
      </c>
      <c r="D48" s="84">
        <v>0.5025</v>
      </c>
      <c r="E48" s="84">
        <v>0.5025</v>
      </c>
      <c r="F48" s="84">
        <v>0.5025</v>
      </c>
      <c r="G48" s="84">
        <v>0.5025</v>
      </c>
      <c r="H48" s="5"/>
    </row>
    <row r="49" spans="1:8" ht="12.75">
      <c r="A49" s="81"/>
      <c r="B49" s="83" t="s">
        <v>77</v>
      </c>
      <c r="C49" s="84"/>
      <c r="D49" s="84"/>
      <c r="E49" s="84"/>
      <c r="F49" s="84"/>
      <c r="G49" s="84"/>
      <c r="H49" s="5"/>
    </row>
    <row r="50" spans="1:8" ht="12.75">
      <c r="A50" s="81"/>
      <c r="B50" s="86" t="s">
        <v>72</v>
      </c>
      <c r="C50" s="84">
        <v>0.5025</v>
      </c>
      <c r="D50" s="84">
        <v>0.5025</v>
      </c>
      <c r="E50" s="84">
        <v>0.5025</v>
      </c>
      <c r="F50" s="84">
        <v>0.5025</v>
      </c>
      <c r="G50" s="84">
        <v>0.5025</v>
      </c>
      <c r="H50" s="5"/>
    </row>
    <row r="51" spans="1:8" ht="12.75">
      <c r="A51" s="81"/>
      <c r="B51" s="83" t="s">
        <v>73</v>
      </c>
      <c r="C51" s="84"/>
      <c r="D51" s="84"/>
      <c r="E51" s="84"/>
      <c r="F51" s="84"/>
      <c r="G51" s="84"/>
      <c r="H51" s="5"/>
    </row>
    <row r="52" spans="1:8" ht="12.75">
      <c r="A52" s="34"/>
      <c r="B52" s="35"/>
      <c r="C52" s="36"/>
      <c r="D52" s="36"/>
      <c r="E52" s="36"/>
      <c r="F52" s="36"/>
      <c r="G52" s="36"/>
      <c r="H52" s="5"/>
    </row>
    <row r="53" spans="1:7" ht="15.75" customHeight="1">
      <c r="A53" s="101" t="s">
        <v>90</v>
      </c>
      <c r="B53" s="101"/>
      <c r="C53" s="101"/>
      <c r="D53" s="101"/>
      <c r="E53" s="101"/>
      <c r="F53" s="101"/>
      <c r="G53" s="101"/>
    </row>
    <row r="54" spans="1:7" ht="15.75" customHeight="1">
      <c r="A54" s="102" t="s">
        <v>91</v>
      </c>
      <c r="B54" s="102"/>
      <c r="C54" s="102"/>
      <c r="D54" s="102"/>
      <c r="E54" s="102"/>
      <c r="F54" s="102"/>
      <c r="G54" s="102"/>
    </row>
    <row r="55" spans="3:7" ht="12.75">
      <c r="C55" s="37"/>
      <c r="D55" s="5"/>
      <c r="E55" s="5"/>
      <c r="G55" s="82" t="s">
        <v>26</v>
      </c>
    </row>
    <row r="56" spans="1:7" ht="76.5" customHeight="1">
      <c r="A56" s="53" t="s">
        <v>4</v>
      </c>
      <c r="B56" s="52" t="s">
        <v>0</v>
      </c>
      <c r="C56" s="7" t="s">
        <v>51</v>
      </c>
      <c r="D56" s="8" t="s">
        <v>52</v>
      </c>
      <c r="E56" s="8" t="s">
        <v>78</v>
      </c>
      <c r="F56" s="8" t="s">
        <v>79</v>
      </c>
      <c r="G56" s="8" t="s">
        <v>53</v>
      </c>
    </row>
    <row r="57" spans="1:7" ht="12.75">
      <c r="A57" s="11"/>
      <c r="B57" s="12"/>
      <c r="C57" s="13" t="s">
        <v>54</v>
      </c>
      <c r="D57" s="14" t="s">
        <v>55</v>
      </c>
      <c r="E57" s="14" t="s">
        <v>54</v>
      </c>
      <c r="F57" s="14" t="s">
        <v>55</v>
      </c>
      <c r="G57" s="14" t="s">
        <v>50</v>
      </c>
    </row>
    <row r="58" spans="1:7" ht="12.75">
      <c r="A58" s="15"/>
      <c r="B58" s="16"/>
      <c r="C58" s="17" t="s">
        <v>23</v>
      </c>
      <c r="D58" s="17" t="s">
        <v>23</v>
      </c>
      <c r="E58" s="17" t="s">
        <v>23</v>
      </c>
      <c r="F58" s="17" t="s">
        <v>23</v>
      </c>
      <c r="G58" s="51" t="s">
        <v>56</v>
      </c>
    </row>
    <row r="59" spans="1:7" ht="12.75">
      <c r="A59" s="39">
        <v>1</v>
      </c>
      <c r="B59" s="40" t="s">
        <v>10</v>
      </c>
      <c r="C59" s="61"/>
      <c r="D59" s="61"/>
      <c r="E59" s="61"/>
      <c r="F59" s="61"/>
      <c r="G59" s="61"/>
    </row>
    <row r="60" spans="1:7" ht="12.75">
      <c r="A60" s="41" t="s">
        <v>28</v>
      </c>
      <c r="B60" s="42" t="s">
        <v>46</v>
      </c>
      <c r="C60" s="90">
        <v>893.14</v>
      </c>
      <c r="D60" s="90">
        <v>1001.47</v>
      </c>
      <c r="E60" s="90">
        <v>2506.31</v>
      </c>
      <c r="F60" s="90">
        <v>3080.67</v>
      </c>
      <c r="G60" s="90">
        <v>3939.38</v>
      </c>
    </row>
    <row r="61" spans="1:7" ht="12.75">
      <c r="A61" s="41" t="s">
        <v>29</v>
      </c>
      <c r="B61" s="42" t="s">
        <v>47</v>
      </c>
      <c r="C61" s="90">
        <v>4.19</v>
      </c>
      <c r="D61" s="90">
        <v>11.18</v>
      </c>
      <c r="E61" s="90">
        <v>21.08</v>
      </c>
      <c r="F61" s="90">
        <v>28.33</v>
      </c>
      <c r="G61" s="90">
        <v>37.03</v>
      </c>
    </row>
    <row r="62" spans="1:7" ht="12.75">
      <c r="A62" s="41" t="s">
        <v>30</v>
      </c>
      <c r="B62" s="42" t="s">
        <v>48</v>
      </c>
      <c r="C62" s="62"/>
      <c r="D62" s="62"/>
      <c r="E62" s="62"/>
      <c r="F62" s="62"/>
      <c r="G62" s="62"/>
    </row>
    <row r="63" spans="1:7" ht="12.75">
      <c r="A63" s="39"/>
      <c r="B63" s="43" t="s">
        <v>9</v>
      </c>
      <c r="C63" s="61">
        <f>+C60+C61</f>
        <v>897.33</v>
      </c>
      <c r="D63" s="61">
        <f>+D60+D61</f>
        <v>1012.65</v>
      </c>
      <c r="E63" s="61">
        <f>+E60+E61</f>
        <v>2527.39</v>
      </c>
      <c r="F63" s="61">
        <f>+F60+F61</f>
        <v>3109</v>
      </c>
      <c r="G63" s="61">
        <f>+G60+G61</f>
        <v>3976.4100000000003</v>
      </c>
    </row>
    <row r="64" spans="1:7" ht="12.75">
      <c r="A64" s="20"/>
      <c r="B64" s="42" t="s">
        <v>16</v>
      </c>
      <c r="C64" s="63"/>
      <c r="D64" s="63"/>
      <c r="E64" s="63"/>
      <c r="F64" s="63"/>
      <c r="G64" s="63"/>
    </row>
    <row r="65" spans="1:7" ht="12.75">
      <c r="A65" s="18"/>
      <c r="B65" s="44" t="s">
        <v>11</v>
      </c>
      <c r="C65" s="59">
        <f>+C63-C64</f>
        <v>897.33</v>
      </c>
      <c r="D65" s="59">
        <f>+D63-D64</f>
        <v>1012.65</v>
      </c>
      <c r="E65" s="59">
        <f>+E63-E64</f>
        <v>2527.39</v>
      </c>
      <c r="F65" s="59">
        <f>+F63-F64</f>
        <v>3109</v>
      </c>
      <c r="G65" s="59">
        <f>+G63-G64</f>
        <v>3976.4100000000003</v>
      </c>
    </row>
    <row r="66" spans="1:7" ht="12.75">
      <c r="A66" s="38">
        <v>2</v>
      </c>
      <c r="B66" s="45" t="s">
        <v>12</v>
      </c>
      <c r="C66" s="60"/>
      <c r="D66" s="60"/>
      <c r="E66" s="60"/>
      <c r="F66" s="60"/>
      <c r="G66" s="60"/>
    </row>
    <row r="67" spans="1:7" ht="12.75">
      <c r="A67" s="39"/>
      <c r="B67" s="42" t="s">
        <v>81</v>
      </c>
      <c r="C67" s="61"/>
      <c r="D67" s="61"/>
      <c r="E67" s="61"/>
      <c r="F67" s="61"/>
      <c r="G67" s="61"/>
    </row>
    <row r="68" spans="1:7" ht="12.75">
      <c r="A68" s="41" t="s">
        <v>28</v>
      </c>
      <c r="B68" s="42" t="s">
        <v>46</v>
      </c>
      <c r="C68" s="90">
        <v>172.19</v>
      </c>
      <c r="D68" s="90">
        <v>119.48</v>
      </c>
      <c r="E68" s="90">
        <v>487.66</v>
      </c>
      <c r="F68" s="90">
        <v>638.94</v>
      </c>
      <c r="G68" s="90">
        <v>708.69</v>
      </c>
    </row>
    <row r="69" spans="1:7" ht="12.75">
      <c r="A69" s="41" t="s">
        <v>29</v>
      </c>
      <c r="B69" s="42" t="s">
        <v>47</v>
      </c>
      <c r="C69" s="90">
        <v>-12.5</v>
      </c>
      <c r="D69" s="90">
        <v>-12.3</v>
      </c>
      <c r="E69" s="90">
        <v>-24.41</v>
      </c>
      <c r="F69" s="90">
        <v>-24.51</v>
      </c>
      <c r="G69" s="90">
        <v>-42.22</v>
      </c>
    </row>
    <row r="70" spans="1:7" ht="12.75">
      <c r="A70" s="41" t="s">
        <v>30</v>
      </c>
      <c r="B70" s="42" t="s">
        <v>48</v>
      </c>
      <c r="C70" s="64"/>
      <c r="D70" s="64"/>
      <c r="E70" s="64"/>
      <c r="F70" s="64"/>
      <c r="G70" s="64"/>
    </row>
    <row r="71" spans="1:7" ht="12.75">
      <c r="A71" s="39"/>
      <c r="B71" s="46" t="s">
        <v>15</v>
      </c>
      <c r="C71" s="61">
        <f>+C68+C69</f>
        <v>159.69</v>
      </c>
      <c r="D71" s="61">
        <f>+D68+D69</f>
        <v>107.18</v>
      </c>
      <c r="E71" s="61">
        <f>+E68+E69</f>
        <v>463.25</v>
      </c>
      <c r="F71" s="61">
        <f>+F68+F69</f>
        <v>614.4300000000001</v>
      </c>
      <c r="G71" s="61">
        <f>+G68+G69</f>
        <v>666.47</v>
      </c>
    </row>
    <row r="72" spans="1:7" ht="12.75">
      <c r="A72" s="39"/>
      <c r="B72" s="42" t="s">
        <v>17</v>
      </c>
      <c r="C72" s="90">
        <v>66.23</v>
      </c>
      <c r="D72" s="90">
        <v>17.05</v>
      </c>
      <c r="E72" s="90">
        <v>196.75</v>
      </c>
      <c r="F72" s="90">
        <v>204.84</v>
      </c>
      <c r="G72" s="90">
        <v>375.5</v>
      </c>
    </row>
    <row r="73" spans="1:7" ht="12.75">
      <c r="A73" s="39"/>
      <c r="B73" s="42" t="s">
        <v>18</v>
      </c>
      <c r="C73" s="61"/>
      <c r="D73" s="61"/>
      <c r="E73" s="61"/>
      <c r="F73" s="61"/>
      <c r="G73" s="61"/>
    </row>
    <row r="74" spans="1:7" ht="12.75">
      <c r="A74" s="39"/>
      <c r="B74" s="42" t="s">
        <v>24</v>
      </c>
      <c r="C74" s="63"/>
      <c r="D74" s="63"/>
      <c r="E74" s="63"/>
      <c r="F74" s="63"/>
      <c r="G74" s="63"/>
    </row>
    <row r="75" spans="1:8" ht="12.75">
      <c r="A75" s="18"/>
      <c r="B75" s="44" t="s">
        <v>13</v>
      </c>
      <c r="C75" s="59">
        <f>+C71-C72</f>
        <v>93.46</v>
      </c>
      <c r="D75" s="59">
        <f>+D71-D72</f>
        <v>90.13000000000001</v>
      </c>
      <c r="E75" s="59">
        <f>+E71-E72</f>
        <v>266.5</v>
      </c>
      <c r="F75" s="59">
        <f>+F71-F72</f>
        <v>409.59000000000003</v>
      </c>
      <c r="G75" s="59">
        <f>+G71-G72</f>
        <v>290.97</v>
      </c>
      <c r="H75" s="4" t="s">
        <v>6</v>
      </c>
    </row>
    <row r="76" spans="1:7" ht="12.75">
      <c r="A76" s="38">
        <v>3</v>
      </c>
      <c r="B76" s="45" t="s">
        <v>14</v>
      </c>
      <c r="C76" s="60"/>
      <c r="D76" s="60"/>
      <c r="E76" s="60"/>
      <c r="F76" s="60"/>
      <c r="G76" s="60"/>
    </row>
    <row r="77" spans="1:7" ht="12.75">
      <c r="A77" s="39"/>
      <c r="B77" s="47" t="s">
        <v>25</v>
      </c>
      <c r="C77" s="61"/>
      <c r="D77" s="61"/>
      <c r="E77" s="61"/>
      <c r="F77" s="61"/>
      <c r="G77" s="61"/>
    </row>
    <row r="78" spans="1:7" ht="12.75">
      <c r="A78" s="41" t="s">
        <v>28</v>
      </c>
      <c r="B78" s="42" t="s">
        <v>46</v>
      </c>
      <c r="C78" s="57">
        <v>596.4</v>
      </c>
      <c r="D78" s="57">
        <v>596.4</v>
      </c>
      <c r="E78" s="57">
        <v>596.4</v>
      </c>
      <c r="F78" s="57">
        <v>596.4</v>
      </c>
      <c r="G78" s="57">
        <v>596.4</v>
      </c>
    </row>
    <row r="79" spans="1:7" ht="12.75">
      <c r="A79" s="41" t="s">
        <v>29</v>
      </c>
      <c r="B79" s="42" t="s">
        <v>47</v>
      </c>
      <c r="C79" s="57">
        <v>200</v>
      </c>
      <c r="D79" s="57">
        <v>200</v>
      </c>
      <c r="E79" s="57">
        <v>200</v>
      </c>
      <c r="F79" s="57">
        <v>200</v>
      </c>
      <c r="G79" s="57">
        <v>200</v>
      </c>
    </row>
    <row r="80" spans="1:7" ht="12.75">
      <c r="A80" s="41" t="s">
        <v>30</v>
      </c>
      <c r="B80" s="42" t="s">
        <v>57</v>
      </c>
      <c r="C80" s="57">
        <v>5</v>
      </c>
      <c r="D80" s="57">
        <v>5</v>
      </c>
      <c r="E80" s="57">
        <v>5</v>
      </c>
      <c r="F80" s="57">
        <v>5</v>
      </c>
      <c r="G80" s="57">
        <v>5</v>
      </c>
    </row>
    <row r="81" spans="1:7" ht="12.75">
      <c r="A81" s="41" t="s">
        <v>31</v>
      </c>
      <c r="B81" s="42" t="s">
        <v>48</v>
      </c>
      <c r="C81" s="61"/>
      <c r="D81" s="61"/>
      <c r="E81" s="61"/>
      <c r="F81" s="61"/>
      <c r="G81" s="61"/>
    </row>
    <row r="82" spans="1:7" ht="12.75">
      <c r="A82" s="18"/>
      <c r="B82" s="48" t="s">
        <v>15</v>
      </c>
      <c r="C82" s="59">
        <f>+C78+C79+C80</f>
        <v>801.4</v>
      </c>
      <c r="D82" s="59">
        <f>+D78+D79+D80</f>
        <v>801.4</v>
      </c>
      <c r="E82" s="59">
        <f>+E78+E79+E80</f>
        <v>801.4</v>
      </c>
      <c r="F82" s="59">
        <f>+F78+F79+F80</f>
        <v>801.4</v>
      </c>
      <c r="G82" s="59">
        <f>+G78+G79+G80</f>
        <v>801.4</v>
      </c>
    </row>
    <row r="83" spans="1:2" ht="12.75">
      <c r="A83" s="49" t="s">
        <v>7</v>
      </c>
      <c r="B83" s="4" t="s">
        <v>85</v>
      </c>
    </row>
    <row r="84" spans="1:2" ht="12.75">
      <c r="A84" s="50"/>
      <c r="B84" s="3" t="s">
        <v>87</v>
      </c>
    </row>
    <row r="85" spans="1:2" ht="12.75">
      <c r="A85" s="50"/>
      <c r="B85" s="35" t="s">
        <v>88</v>
      </c>
    </row>
    <row r="86" spans="1:2" ht="12.75">
      <c r="A86" s="50"/>
      <c r="B86" s="35" t="s">
        <v>86</v>
      </c>
    </row>
    <row r="87" ht="12.75">
      <c r="A87" s="50"/>
    </row>
    <row r="88" spans="4:8" ht="12.75">
      <c r="D88" s="89" t="s">
        <v>8</v>
      </c>
      <c r="E88" s="89"/>
      <c r="H88" s="89"/>
    </row>
    <row r="89" spans="4:8" ht="12.75">
      <c r="D89" s="89"/>
      <c r="E89" s="89"/>
      <c r="H89" s="89"/>
    </row>
    <row r="90" spans="4:8" ht="12.75">
      <c r="D90" s="89"/>
      <c r="E90" s="89"/>
      <c r="H90" s="89"/>
    </row>
    <row r="91" spans="1:8" ht="12.75">
      <c r="A91" s="50"/>
      <c r="D91" s="89"/>
      <c r="E91" s="89"/>
      <c r="H91" s="89"/>
    </row>
    <row r="92" spans="1:8" ht="12.75">
      <c r="A92" s="50" t="s">
        <v>5</v>
      </c>
      <c r="D92" s="89" t="s">
        <v>80</v>
      </c>
      <c r="E92" s="89"/>
      <c r="H92" s="89"/>
    </row>
    <row r="93" spans="1:8" ht="12.75">
      <c r="A93" s="50" t="s">
        <v>84</v>
      </c>
      <c r="D93" s="91" t="s">
        <v>89</v>
      </c>
      <c r="E93" s="91"/>
      <c r="H93" s="89"/>
    </row>
    <row r="95" spans="1:7" ht="18">
      <c r="A95" s="95"/>
      <c r="B95" s="95"/>
      <c r="C95" s="95"/>
      <c r="D95" s="95"/>
      <c r="E95" s="95"/>
      <c r="F95" s="95"/>
      <c r="G95" s="79"/>
    </row>
    <row r="96" spans="1:7" ht="17.25" customHeight="1">
      <c r="A96" s="1"/>
      <c r="B96" s="1"/>
      <c r="C96" s="2"/>
      <c r="D96" s="2"/>
      <c r="E96" s="2"/>
      <c r="F96" s="2"/>
      <c r="G96" s="2"/>
    </row>
    <row r="97" spans="1:7" ht="15.75">
      <c r="A97" s="96"/>
      <c r="B97" s="96"/>
      <c r="C97" s="96"/>
      <c r="D97" s="96"/>
      <c r="E97" s="96"/>
      <c r="F97" s="96"/>
      <c r="G97" s="78"/>
    </row>
  </sheetData>
  <sheetProtection/>
  <mergeCells count="8">
    <mergeCell ref="A1:G1"/>
    <mergeCell ref="A2:G2"/>
    <mergeCell ref="A95:F95"/>
    <mergeCell ref="A97:F97"/>
    <mergeCell ref="C11:G11"/>
    <mergeCell ref="A3:G3"/>
    <mergeCell ref="A53:G53"/>
    <mergeCell ref="A54:G54"/>
  </mergeCells>
  <printOptions horizontalCentered="1"/>
  <pageMargins left="0.3" right="0.22" top="0.72" bottom="0.15" header="0.76" footer="0.21"/>
  <pageSetup horizontalDpi="600" verticalDpi="600" orientation="portrait" paperSize="9" scale="78" r:id="rId2"/>
  <rowBreaks count="2" manualBreakCount="2">
    <brk id="51" max="6" man="1"/>
    <brk id="94" max="255" man="1"/>
  </rowBreaks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SAVERA HOTELS</dc:creator>
  <cp:keywords/>
  <dc:description/>
  <cp:lastModifiedBy>Your User Name</cp:lastModifiedBy>
  <cp:lastPrinted>2010-01-27T15:10:41Z</cp:lastPrinted>
  <dcterms:created xsi:type="dcterms:W3CDTF">1998-10-21T10:48:45Z</dcterms:created>
  <dcterms:modified xsi:type="dcterms:W3CDTF">2010-01-28T04:31:05Z</dcterms:modified>
  <cp:category/>
  <cp:version/>
  <cp:contentType/>
  <cp:contentStatus/>
</cp:coreProperties>
</file>